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3- Monographies - Étiquettes - Certificats CQ\1-Effective version\Non homologués\1. Monographies\"/>
    </mc:Choice>
  </mc:AlternateContent>
  <xr:revisionPtr revIDLastSave="0" documentId="13_ncr:1_{2098B1E2-08B1-4760-BE15-19C7553AD7BA}" xr6:coauthVersionLast="47" xr6:coauthVersionMax="47" xr10:uidLastSave="{00000000-0000-0000-0000-000000000000}"/>
  <bookViews>
    <workbookView xWindow="-120" yWindow="-120" windowWidth="51840" windowHeight="21120" xr2:uid="{87599C7C-78D0-43FF-880E-EEB3CF7759E9}"/>
  </bookViews>
  <sheets>
    <sheet name="Feuille de calcul-Calcul Sheet" sheetId="1" r:id="rId1"/>
  </sheets>
  <definedNames>
    <definedName name="_xlnm.Print_Area" localSheetId="0">'Feuille de calcul-Calcul Sheet'!$A$1:$K$36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N31" i="1"/>
  <c r="M31" i="1"/>
  <c r="L31" i="1"/>
  <c r="L27" i="1"/>
  <c r="S6" i="1"/>
  <c r="M5" i="1"/>
  <c r="N5" i="1"/>
  <c r="L4" i="1"/>
  <c r="Q2" i="1"/>
  <c r="L2" i="1"/>
  <c r="S10" i="1"/>
  <c r="N10" i="1"/>
  <c r="S9" i="1"/>
  <c r="N9" i="1"/>
  <c r="S8" i="1"/>
  <c r="N8" i="1"/>
  <c r="S7" i="1"/>
  <c r="N7" i="1"/>
  <c r="I10" i="1"/>
  <c r="D10" i="1"/>
  <c r="I9" i="1"/>
  <c r="D9" i="1"/>
  <c r="I8" i="1"/>
  <c r="D8" i="1"/>
  <c r="I7" i="1"/>
  <c r="D7" i="1"/>
  <c r="N29" i="1" l="1"/>
  <c r="Q29" i="1"/>
  <c r="G29" i="1"/>
  <c r="D29" i="1"/>
  <c r="T10" i="1"/>
  <c r="M36" i="1"/>
  <c r="M35" i="1"/>
  <c r="T9" i="1"/>
  <c r="M34" i="1"/>
  <c r="T8" i="1"/>
  <c r="M33" i="1"/>
  <c r="T7" i="1"/>
  <c r="J10" i="1"/>
  <c r="C36" i="1"/>
  <c r="J9" i="1"/>
  <c r="C35" i="1"/>
  <c r="J8" i="1"/>
  <c r="C34" i="1"/>
  <c r="J7" i="1"/>
  <c r="C33" i="1"/>
  <c r="N105" i="1" l="1"/>
  <c r="Q105" i="1" s="1"/>
  <c r="N104" i="1"/>
  <c r="Q104" i="1" s="1"/>
  <c r="N103" i="1"/>
  <c r="Q103" i="1" s="1"/>
  <c r="N102" i="1"/>
  <c r="Q102" i="1" s="1"/>
  <c r="N101" i="1"/>
  <c r="Q101" i="1" s="1"/>
  <c r="N100" i="1"/>
  <c r="Q100" i="1" s="1"/>
  <c r="N99" i="1"/>
  <c r="Q99" i="1" s="1"/>
  <c r="N98" i="1"/>
  <c r="Q98" i="1" s="1"/>
  <c r="N97" i="1"/>
  <c r="Q97" i="1" s="1"/>
  <c r="N96" i="1"/>
  <c r="Q96" i="1" s="1"/>
  <c r="N95" i="1"/>
  <c r="Q95" i="1" s="1"/>
  <c r="N94" i="1"/>
  <c r="Q94" i="1" s="1"/>
  <c r="N93" i="1"/>
  <c r="Q93" i="1" s="1"/>
  <c r="N92" i="1"/>
  <c r="Q92" i="1" s="1"/>
  <c r="N78" i="1"/>
  <c r="Q78" i="1" s="1"/>
  <c r="N76" i="1"/>
  <c r="Q76" i="1" s="1"/>
  <c r="N74" i="1"/>
  <c r="Q74" i="1" s="1"/>
  <c r="N71" i="1"/>
  <c r="Q71" i="1" s="1"/>
  <c r="N70" i="1"/>
  <c r="Q70" i="1" s="1"/>
  <c r="N68" i="1"/>
  <c r="Q68" i="1" s="1"/>
  <c r="N66" i="1"/>
  <c r="Q66" i="1" s="1"/>
  <c r="N64" i="1"/>
  <c r="Q64" i="1" s="1"/>
  <c r="N62" i="1"/>
  <c r="Q62" i="1" s="1"/>
  <c r="N60" i="1"/>
  <c r="Q60" i="1" s="1"/>
  <c r="N57" i="1"/>
  <c r="Q57" i="1" s="1"/>
  <c r="N55" i="1"/>
  <c r="Q55" i="1" s="1"/>
  <c r="N53" i="1"/>
  <c r="Q53" i="1" s="1"/>
  <c r="N51" i="1"/>
  <c r="Q51" i="1" s="1"/>
  <c r="N49" i="1"/>
  <c r="Q49" i="1" s="1"/>
  <c r="N47" i="1"/>
  <c r="Q47" i="1" s="1"/>
  <c r="N45" i="1"/>
  <c r="Q45" i="1" s="1"/>
  <c r="N43" i="1"/>
  <c r="Q43" i="1" s="1"/>
  <c r="N41" i="1"/>
  <c r="Q41" i="1" s="1"/>
  <c r="N40" i="1"/>
  <c r="Q40" i="1" s="1"/>
  <c r="N38" i="1"/>
  <c r="Q38" i="1" s="1"/>
  <c r="N130" i="1"/>
  <c r="Q130" i="1" s="1"/>
  <c r="N127" i="1"/>
  <c r="Q127" i="1" s="1"/>
  <c r="N124" i="1"/>
  <c r="Q124" i="1" s="1"/>
  <c r="N121" i="1"/>
  <c r="Q121" i="1" s="1"/>
  <c r="N119" i="1"/>
  <c r="Q119" i="1" s="1"/>
  <c r="N116" i="1"/>
  <c r="Q116" i="1" s="1"/>
  <c r="N114" i="1"/>
  <c r="Q114" i="1" s="1"/>
  <c r="N110" i="1"/>
  <c r="Q110" i="1" s="1"/>
  <c r="N107" i="1"/>
  <c r="Q107" i="1" s="1"/>
  <c r="N91" i="1"/>
  <c r="Q91" i="1" s="1"/>
  <c r="N90" i="1"/>
  <c r="Q90" i="1" s="1"/>
  <c r="N89" i="1"/>
  <c r="Q89" i="1" s="1"/>
  <c r="N88" i="1"/>
  <c r="Q88" i="1" s="1"/>
  <c r="N87" i="1"/>
  <c r="Q87" i="1" s="1"/>
  <c r="N86" i="1"/>
  <c r="Q86" i="1" s="1"/>
  <c r="N85" i="1"/>
  <c r="Q85" i="1" s="1"/>
  <c r="N84" i="1"/>
  <c r="Q84" i="1" s="1"/>
  <c r="N83" i="1"/>
  <c r="Q83" i="1" s="1"/>
  <c r="N82" i="1"/>
  <c r="Q82" i="1" s="1"/>
  <c r="N81" i="1"/>
  <c r="Q81" i="1" s="1"/>
  <c r="N80" i="1"/>
  <c r="Q80" i="1" s="1"/>
  <c r="N79" i="1"/>
  <c r="Q79" i="1" s="1"/>
  <c r="N77" i="1"/>
  <c r="Q77" i="1" s="1"/>
  <c r="N75" i="1"/>
  <c r="Q75" i="1" s="1"/>
  <c r="N73" i="1"/>
  <c r="Q73" i="1" s="1"/>
  <c r="N72" i="1"/>
  <c r="Q72" i="1" s="1"/>
  <c r="N69" i="1"/>
  <c r="Q69" i="1" s="1"/>
  <c r="N67" i="1"/>
  <c r="Q67" i="1" s="1"/>
  <c r="N65" i="1"/>
  <c r="Q65" i="1" s="1"/>
  <c r="N63" i="1"/>
  <c r="Q63" i="1" s="1"/>
  <c r="N61" i="1"/>
  <c r="Q61" i="1" s="1"/>
  <c r="N59" i="1"/>
  <c r="Q59" i="1" s="1"/>
  <c r="N58" i="1"/>
  <c r="Q58" i="1" s="1"/>
  <c r="N56" i="1"/>
  <c r="Q56" i="1" s="1"/>
  <c r="N54" i="1"/>
  <c r="Q54" i="1" s="1"/>
  <c r="N52" i="1"/>
  <c r="Q52" i="1" s="1"/>
  <c r="N50" i="1"/>
  <c r="Q50" i="1" s="1"/>
  <c r="N48" i="1"/>
  <c r="Q48" i="1" s="1"/>
  <c r="N46" i="1"/>
  <c r="Q46" i="1" s="1"/>
  <c r="N44" i="1"/>
  <c r="Q44" i="1" s="1"/>
  <c r="N42" i="1"/>
  <c r="Q42" i="1" s="1"/>
  <c r="N39" i="1"/>
  <c r="Q39" i="1" s="1"/>
  <c r="N37" i="1"/>
  <c r="Q37" i="1" s="1"/>
  <c r="N131" i="1"/>
  <c r="Q131" i="1" s="1"/>
  <c r="N129" i="1"/>
  <c r="Q129" i="1" s="1"/>
  <c r="N126" i="1"/>
  <c r="Q126" i="1" s="1"/>
  <c r="N125" i="1"/>
  <c r="Q125" i="1" s="1"/>
  <c r="N122" i="1"/>
  <c r="Q122" i="1" s="1"/>
  <c r="N117" i="1"/>
  <c r="Q117" i="1" s="1"/>
  <c r="N113" i="1"/>
  <c r="Q113" i="1" s="1"/>
  <c r="N111" i="1"/>
  <c r="Q111" i="1" s="1"/>
  <c r="N108" i="1"/>
  <c r="Q108" i="1" s="1"/>
  <c r="N132" i="1"/>
  <c r="Q132" i="1" s="1"/>
  <c r="N128" i="1"/>
  <c r="Q128" i="1" s="1"/>
  <c r="N123" i="1"/>
  <c r="Q123" i="1" s="1"/>
  <c r="N120" i="1"/>
  <c r="Q120" i="1" s="1"/>
  <c r="N118" i="1"/>
  <c r="Q118" i="1" s="1"/>
  <c r="N115" i="1"/>
  <c r="Q115" i="1" s="1"/>
  <c r="N112" i="1"/>
  <c r="Q112" i="1" s="1"/>
  <c r="N109" i="1"/>
  <c r="Q109" i="1" s="1"/>
  <c r="N106" i="1"/>
  <c r="Q106" i="1" s="1"/>
  <c r="D64" i="1"/>
  <c r="G64" i="1" s="1"/>
  <c r="D65" i="1"/>
  <c r="G65" i="1" s="1"/>
  <c r="D66" i="1"/>
  <c r="G66" i="1" s="1"/>
  <c r="D67" i="1"/>
  <c r="G67" i="1" s="1"/>
  <c r="D68" i="1"/>
  <c r="G68" i="1" s="1"/>
  <c r="D69" i="1"/>
  <c r="G69" i="1" s="1"/>
  <c r="D70" i="1"/>
  <c r="G70" i="1" s="1"/>
  <c r="D71" i="1"/>
  <c r="G71" i="1" s="1"/>
  <c r="D72" i="1"/>
  <c r="G72" i="1" s="1"/>
  <c r="D73" i="1"/>
  <c r="G73" i="1" s="1"/>
  <c r="D74" i="1"/>
  <c r="G74" i="1" s="1"/>
  <c r="D75" i="1"/>
  <c r="G75" i="1" s="1"/>
  <c r="D76" i="1"/>
  <c r="G76" i="1" s="1"/>
  <c r="D77" i="1"/>
  <c r="G77" i="1" s="1"/>
  <c r="D78" i="1"/>
  <c r="G78" i="1" s="1"/>
  <c r="D79" i="1"/>
  <c r="G79" i="1" s="1"/>
  <c r="D80" i="1"/>
  <c r="G80" i="1" s="1"/>
  <c r="D81" i="1"/>
  <c r="G81" i="1" s="1"/>
  <c r="D82" i="1"/>
  <c r="G82" i="1" s="1"/>
  <c r="D83" i="1"/>
  <c r="G83" i="1" s="1"/>
  <c r="D84" i="1"/>
  <c r="G84" i="1" s="1"/>
  <c r="D85" i="1"/>
  <c r="G85" i="1" s="1"/>
  <c r="D86" i="1"/>
  <c r="G86" i="1" s="1"/>
  <c r="D87" i="1"/>
  <c r="G87" i="1" s="1"/>
  <c r="D88" i="1"/>
  <c r="G88" i="1" s="1"/>
  <c r="D89" i="1"/>
  <c r="G89" i="1" s="1"/>
  <c r="D90" i="1"/>
  <c r="G90" i="1" s="1"/>
  <c r="D91" i="1"/>
  <c r="G91" i="1" s="1"/>
  <c r="D92" i="1"/>
  <c r="G92" i="1" s="1"/>
  <c r="D93" i="1"/>
  <c r="G93" i="1" s="1"/>
  <c r="D94" i="1"/>
  <c r="G94" i="1" s="1"/>
  <c r="D95" i="1"/>
  <c r="G95" i="1" s="1"/>
  <c r="D96" i="1"/>
  <c r="G96" i="1" s="1"/>
  <c r="D97" i="1"/>
  <c r="G97" i="1" s="1"/>
  <c r="D98" i="1"/>
  <c r="G98" i="1" s="1"/>
  <c r="D99" i="1"/>
  <c r="G99" i="1" s="1"/>
  <c r="D100" i="1"/>
  <c r="G100" i="1" s="1"/>
  <c r="D101" i="1"/>
  <c r="G101" i="1" s="1"/>
  <c r="D102" i="1"/>
  <c r="G102" i="1" s="1"/>
  <c r="D103" i="1"/>
  <c r="G103" i="1" s="1"/>
  <c r="D104" i="1"/>
  <c r="G104" i="1" s="1"/>
  <c r="D38" i="1"/>
  <c r="G38" i="1" s="1"/>
  <c r="D41" i="1"/>
  <c r="G41" i="1" s="1"/>
  <c r="D43" i="1"/>
  <c r="G43" i="1" s="1"/>
  <c r="D45" i="1"/>
  <c r="G45" i="1" s="1"/>
  <c r="D47" i="1"/>
  <c r="G47" i="1" s="1"/>
  <c r="D52" i="1"/>
  <c r="G52" i="1" s="1"/>
  <c r="D53" i="1"/>
  <c r="G53" i="1" s="1"/>
  <c r="D55" i="1"/>
  <c r="G55" i="1" s="1"/>
  <c r="D56" i="1"/>
  <c r="G56" i="1" s="1"/>
  <c r="D58" i="1"/>
  <c r="G58" i="1" s="1"/>
  <c r="D63" i="1"/>
  <c r="G63" i="1" s="1"/>
  <c r="D105" i="1"/>
  <c r="G105" i="1" s="1"/>
  <c r="D106" i="1"/>
  <c r="G106" i="1" s="1"/>
  <c r="D107" i="1"/>
  <c r="G107" i="1" s="1"/>
  <c r="D108" i="1"/>
  <c r="G108" i="1" s="1"/>
  <c r="D109" i="1"/>
  <c r="G109" i="1" s="1"/>
  <c r="D110" i="1"/>
  <c r="G110" i="1" s="1"/>
  <c r="D111" i="1"/>
  <c r="G111" i="1" s="1"/>
  <c r="D112" i="1"/>
  <c r="G112" i="1" s="1"/>
  <c r="D113" i="1"/>
  <c r="G113" i="1" s="1"/>
  <c r="D114" i="1"/>
  <c r="G114" i="1" s="1"/>
  <c r="D115" i="1"/>
  <c r="G115" i="1" s="1"/>
  <c r="D116" i="1"/>
  <c r="G116" i="1" s="1"/>
  <c r="D117" i="1"/>
  <c r="G117" i="1" s="1"/>
  <c r="D118" i="1"/>
  <c r="G118" i="1" s="1"/>
  <c r="D39" i="1"/>
  <c r="G39" i="1" s="1"/>
  <c r="D42" i="1"/>
  <c r="G42" i="1" s="1"/>
  <c r="D44" i="1"/>
  <c r="G44" i="1" s="1"/>
  <c r="D46" i="1"/>
  <c r="G46" i="1" s="1"/>
  <c r="D48" i="1"/>
  <c r="G48" i="1" s="1"/>
  <c r="D51" i="1"/>
  <c r="G51" i="1" s="1"/>
  <c r="D54" i="1"/>
  <c r="G54" i="1" s="1"/>
  <c r="D59" i="1"/>
  <c r="G59" i="1" s="1"/>
  <c r="D62" i="1"/>
  <c r="G62" i="1" s="1"/>
  <c r="D119" i="1"/>
  <c r="G119" i="1" s="1"/>
  <c r="D120" i="1"/>
  <c r="G120" i="1" s="1"/>
  <c r="D121" i="1"/>
  <c r="G121" i="1" s="1"/>
  <c r="D122" i="1"/>
  <c r="G122" i="1" s="1"/>
  <c r="D123" i="1"/>
  <c r="G123" i="1" s="1"/>
  <c r="D124" i="1"/>
  <c r="G124" i="1" s="1"/>
  <c r="D125" i="1"/>
  <c r="G125" i="1" s="1"/>
  <c r="D126" i="1"/>
  <c r="G126" i="1" s="1"/>
  <c r="D127" i="1"/>
  <c r="G127" i="1" s="1"/>
  <c r="D128" i="1"/>
  <c r="G128" i="1" s="1"/>
  <c r="D129" i="1"/>
  <c r="G129" i="1" s="1"/>
  <c r="D130" i="1"/>
  <c r="G130" i="1" s="1"/>
  <c r="D131" i="1"/>
  <c r="G131" i="1" s="1"/>
  <c r="D132" i="1"/>
  <c r="G132" i="1" s="1"/>
  <c r="D37" i="1"/>
  <c r="G37" i="1" s="1"/>
  <c r="D40" i="1"/>
  <c r="G40" i="1" s="1"/>
  <c r="D49" i="1"/>
  <c r="G49" i="1" s="1"/>
  <c r="D50" i="1"/>
  <c r="G50" i="1" s="1"/>
  <c r="D57" i="1"/>
  <c r="G57" i="1" s="1"/>
  <c r="D60" i="1"/>
  <c r="G60" i="1" s="1"/>
  <c r="D61" i="1"/>
  <c r="G61" i="1" s="1"/>
  <c r="D36" i="1"/>
  <c r="G36" i="1" s="1"/>
  <c r="N36" i="1"/>
  <c r="Q36" i="1" s="1"/>
  <c r="N33" i="1"/>
  <c r="Q33" i="1" s="1"/>
  <c r="N34" i="1"/>
  <c r="Q34" i="1" s="1"/>
  <c r="N35" i="1"/>
  <c r="Q35" i="1" s="1"/>
  <c r="D33" i="1"/>
  <c r="G33" i="1" s="1"/>
  <c r="D35" i="1"/>
  <c r="G35" i="1" s="1"/>
  <c r="D34" i="1"/>
  <c r="G34" i="1" s="1"/>
</calcChain>
</file>

<file path=xl/sharedStrings.xml><?xml version="1.0" encoding="utf-8"?>
<sst xmlns="http://schemas.openxmlformats.org/spreadsheetml/2006/main" count="231" uniqueCount="118">
  <si>
    <t>D.O. 405nm</t>
  </si>
  <si>
    <t>CV%</t>
  </si>
  <si>
    <t xml:space="preserve">moyenne </t>
  </si>
  <si>
    <t>y=</t>
  </si>
  <si>
    <t>x</t>
  </si>
  <si>
    <t>+</t>
  </si>
  <si>
    <t>Échantillon</t>
  </si>
  <si>
    <t>DO 405nm</t>
  </si>
  <si>
    <t>Log de la conc.</t>
  </si>
  <si>
    <t>Date</t>
  </si>
  <si>
    <t>S1</t>
  </si>
  <si>
    <t>S2.5</t>
  </si>
  <si>
    <t>S5</t>
  </si>
  <si>
    <t>S10</t>
  </si>
  <si>
    <t>No. de lot</t>
  </si>
  <si>
    <t xml:space="preserve">Standard de progestérone </t>
  </si>
  <si>
    <t>Entrez les valeurs de la formule obtenues avec les standards de la trousse</t>
  </si>
  <si>
    <t>No. Lot</t>
  </si>
  <si>
    <t>conc(ng/ml) de la P4</t>
  </si>
  <si>
    <t>O.D. 405nm</t>
  </si>
  <si>
    <t>Concentration (ng/ml)</t>
  </si>
  <si>
    <t>Lot No.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</si>
  <si>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</si>
  <si>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</si>
  <si>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</si>
  <si>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</si>
  <si>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</si>
  <si>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</si>
  <si>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</si>
  <si>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</si>
  <si>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</si>
  <si>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</si>
  <si>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C2</t>
  </si>
  <si>
    <t>D2</t>
  </si>
  <si>
    <t>E2</t>
  </si>
  <si>
    <t>F2</t>
  </si>
  <si>
    <t>G2</t>
  </si>
  <si>
    <t>H2</t>
  </si>
  <si>
    <t>A3</t>
  </si>
  <si>
    <t>B3</t>
  </si>
  <si>
    <t>C3</t>
  </si>
  <si>
    <t>D3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</si>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</sst>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right" vertical="center"/>
    </xf>
    <xf numFmtId="49" fontId="3" fillId="3" borderId="0" xfId="1" applyNumberFormat="1" applyFont="1" applyFill="1" applyBorder="1" applyAlignment="1">
      <alignment horizontal="center" vertical="center"/>
    </xf>
    <xf numFmtId="49" fontId="3" fillId="3" borderId="0" xfId="1" applyNumberFormat="1" applyFont="1" applyFill="1" applyBorder="1" applyAlignment="1">
      <alignment horizontal="right" vertical="center"/>
    </xf>
    <xf numFmtId="16" fontId="3" fillId="3" borderId="0" xfId="1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center" vertical="center"/>
    </xf>
    <xf numFmtId="165" fontId="3" fillId="3" borderId="3" xfId="1" applyNumberFormat="1" applyFont="1" applyFill="1" applyBorder="1" applyAlignment="1">
      <alignment horizontal="center" vertical="center"/>
    </xf>
    <xf numFmtId="165" fontId="3" fillId="3" borderId="5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/>
    </xf>
    <xf numFmtId="165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165" fontId="2" fillId="3" borderId="0" xfId="1" applyNumberFormat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/>
    </xf>
    <xf numFmtId="2" fontId="3" fillId="3" borderId="5" xfId="1" applyNumberFormat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1" fillId="3" borderId="0" xfId="1" applyFill="1"/>
    <xf numFmtId="0" fontId="3" fillId="4" borderId="5" xfId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  <xf numFmtId="49" fontId="3" fillId="2" borderId="1" xfId="1" applyNumberFormat="1" applyFont="1" applyFill="1" applyBorder="1" applyAlignment="1" applyProtection="1">
      <alignment horizontal="center" vertical="center"/>
      <protection locked="0"/>
    </xf>
    <xf numFmtId="49" fontId="3" fillId="2" borderId="3" xfId="1" applyNumberFormat="1" applyFont="1" applyFill="1" applyBorder="1" applyAlignment="1" applyProtection="1">
      <alignment horizontal="center" vertical="center"/>
      <protection locked="0"/>
    </xf>
    <xf numFmtId="49" fontId="3" fillId="2" borderId="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4B8C3262-4DA2-4C0E-B3DF-20EAC8AD8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A"/>
              <a:t>Courbe Standard</a:t>
            </a:r>
          </a:p>
        </c:rich>
      </c:tx>
      <c:layout>
        <c:manualLayout>
          <c:xMode val="edge"/>
          <c:yMode val="edge"/>
          <c:x val="0.38993062986802107"/>
          <c:y val="4.10777766703212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08771484209634"/>
          <c:y val="0.1993366658282936"/>
          <c:w val="0.74112734864300622"/>
          <c:h val="0.5458355543438897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0.19414681739340889"/>
                  <c:y val="-0.6009559698324432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1"/>
                  </a:pPr>
                  <a:endParaRPr lang="fr-FR"/>
                </a:p>
              </c:txPr>
            </c:trendlineLbl>
          </c:trendline>
          <c:xVal>
            <c:numRef>
              <c:f>'Feuille de calcul-Calcul Sheet'!$D$7:$D$10</c:f>
              <c:numCache>
                <c:formatCode>0.000</c:formatCode>
                <c:ptCount val="4"/>
                <c:pt idx="0">
                  <c:v>0</c:v>
                </c:pt>
                <c:pt idx="1">
                  <c:v>0.3979400086720376</c:v>
                </c:pt>
                <c:pt idx="2">
                  <c:v>0.69897000433601886</c:v>
                </c:pt>
                <c:pt idx="3">
                  <c:v>1</c:v>
                </c:pt>
              </c:numCache>
            </c:numRef>
          </c:xVal>
          <c:yVal>
            <c:numRef>
              <c:f>'Feuille de calcul-Calcul Sheet'!$I$7:$I$10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0F-49F4-B7E3-B54471BC9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258736"/>
        <c:axId val="1"/>
      </c:scatterChart>
      <c:valAx>
        <c:axId val="390258736"/>
        <c:scaling>
          <c:orientation val="minMax"/>
          <c:max val="1.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Log P4 conc (ng/ml)</a:t>
                </a:r>
              </a:p>
            </c:rich>
          </c:tx>
          <c:layout>
            <c:manualLayout>
              <c:xMode val="edge"/>
              <c:yMode val="edge"/>
              <c:x val="0.40918581931822418"/>
              <c:y val="0.895836628016434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  <c:majorUnit val="0.2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D.O. 405nm</a:t>
                </a:r>
              </a:p>
            </c:rich>
          </c:tx>
          <c:layout>
            <c:manualLayout>
              <c:xMode val="edge"/>
              <c:yMode val="edge"/>
              <c:x val="2.2964441817997904E-2"/>
              <c:y val="0.287501467379868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0258736"/>
        <c:crosses val="autoZero"/>
        <c:crossBetween val="midCat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A"/>
              <a:t>Standard</a:t>
            </a:r>
            <a:r>
              <a:rPr lang="fr-CA" baseline="0"/>
              <a:t> Curve</a:t>
            </a:r>
            <a:endParaRPr lang="fr-CA"/>
          </a:p>
        </c:rich>
      </c:tx>
      <c:layout>
        <c:manualLayout>
          <c:xMode val="edge"/>
          <c:yMode val="edge"/>
          <c:x val="0.38993062986802107"/>
          <c:y val="4.10777766703212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408771484209634"/>
          <c:y val="0.1993366658282936"/>
          <c:w val="0.74112734864300622"/>
          <c:h val="0.54583555434388975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1"/>
            <c:dispEq val="1"/>
            <c:trendlineLbl>
              <c:layout>
                <c:manualLayout>
                  <c:x val="-0.15725828634677452"/>
                  <c:y val="-0.2333341234525767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0.19414635642589623"/>
                  <c:y val="-0.5954091784983656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'Feuille de calcul-Calcul Sheet'!$N$7:$N$10</c:f>
              <c:numCache>
                <c:formatCode>0.000</c:formatCode>
                <c:ptCount val="4"/>
                <c:pt idx="0">
                  <c:v>0</c:v>
                </c:pt>
                <c:pt idx="1">
                  <c:v>0.3979400086720376</c:v>
                </c:pt>
                <c:pt idx="2">
                  <c:v>0.69897000433601886</c:v>
                </c:pt>
                <c:pt idx="3">
                  <c:v>1</c:v>
                </c:pt>
              </c:numCache>
            </c:numRef>
          </c:xVal>
          <c:yVal>
            <c:numRef>
              <c:f>'Feuille de calcul-Calcul Sheet'!$S$7:$S$10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B6-4473-96DE-71C29F90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258736"/>
        <c:axId val="1"/>
      </c:scatterChart>
      <c:valAx>
        <c:axId val="390258736"/>
        <c:scaling>
          <c:orientation val="minMax"/>
          <c:max val="1.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Log P4 conc (ng/ml)</a:t>
                </a:r>
              </a:p>
            </c:rich>
          </c:tx>
          <c:layout>
            <c:manualLayout>
              <c:xMode val="edge"/>
              <c:yMode val="edge"/>
              <c:x val="0.40918581931822418"/>
              <c:y val="0.895836628016434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  <c:majorUnit val="0.2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A"/>
                  <a:t>O.D. 405nm</a:t>
                </a:r>
              </a:p>
            </c:rich>
          </c:tx>
          <c:layout>
            <c:manualLayout>
              <c:xMode val="edge"/>
              <c:yMode val="edge"/>
              <c:x val="2.2964441817997904E-2"/>
              <c:y val="0.287501467379868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90258736"/>
        <c:crosses val="autoZero"/>
        <c:crossBetween val="midCat"/>
        <c:majorUnit val="0.5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9525</xdr:rowOff>
    </xdr:from>
    <xdr:to>
      <xdr:col>9</xdr:col>
      <xdr:colOff>657225</xdr:colOff>
      <xdr:row>25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E9C7527-56EC-49AC-A8A4-0C581D667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177362</xdr:colOff>
      <xdr:row>0</xdr:row>
      <xdr:rowOff>92294</xdr:rowOff>
    </xdr:from>
    <xdr:to>
      <xdr:col>6</xdr:col>
      <xdr:colOff>205486</xdr:colOff>
      <xdr:row>0</xdr:row>
      <xdr:rowOff>797144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69C01DA3-D032-BC1C-73C8-3E3013357BF1}"/>
            </a:ext>
          </a:extLst>
        </xdr:cNvPr>
        <xdr:cNvGrpSpPr>
          <a:grpSpLocks noChangeAspect="1"/>
        </xdr:cNvGrpSpPr>
      </xdr:nvGrpSpPr>
      <xdr:grpSpPr>
        <a:xfrm>
          <a:off x="177362" y="92294"/>
          <a:ext cx="2767383" cy="704850"/>
          <a:chOff x="0" y="0"/>
          <a:chExt cx="37745444" cy="9607564"/>
        </a:xfrm>
      </xdr:grpSpPr>
      <xdr:pic>
        <xdr:nvPicPr>
          <xdr:cNvPr id="7" name="Image 6">
            <a:extLst>
              <a:ext uri="{FF2B5EF4-FFF2-40B4-BE49-F238E27FC236}">
                <a16:creationId xmlns:a16="http://schemas.microsoft.com/office/drawing/2014/main" id="{EDAB5C06-E57E-39C2-5BED-CBE240AA36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b="18915"/>
          <a:stretch/>
        </xdr:blipFill>
        <xdr:spPr>
          <a:xfrm>
            <a:off x="0" y="0"/>
            <a:ext cx="37745444" cy="7790270"/>
          </a:xfrm>
          <a:prstGeom prst="rect">
            <a:avLst/>
          </a:prstGeom>
        </xdr:spPr>
      </xdr:pic>
      <xdr:grpSp>
        <xdr:nvGrpSpPr>
          <xdr:cNvPr id="8" name="Groupe 7">
            <a:extLst>
              <a:ext uri="{FF2B5EF4-FFF2-40B4-BE49-F238E27FC236}">
                <a16:creationId xmlns:a16="http://schemas.microsoft.com/office/drawing/2014/main" id="{043AE8AC-1578-9A15-25BB-D41CFC2222C6}"/>
              </a:ext>
            </a:extLst>
          </xdr:cNvPr>
          <xdr:cNvGrpSpPr/>
        </xdr:nvGrpSpPr>
        <xdr:grpSpPr>
          <a:xfrm>
            <a:off x="941593" y="8496312"/>
            <a:ext cx="35862258" cy="1111252"/>
            <a:chOff x="941593" y="8496312"/>
            <a:chExt cx="35862258" cy="1111252"/>
          </a:xfrm>
        </xdr:grpSpPr>
        <xdr:pic>
          <xdr:nvPicPr>
            <xdr:cNvPr id="9" name="Image 8">
              <a:extLst>
                <a:ext uri="{FF2B5EF4-FFF2-40B4-BE49-F238E27FC236}">
                  <a16:creationId xmlns:a16="http://schemas.microsoft.com/office/drawing/2014/main" id="{0B1B5BCF-5067-CDDE-9E42-D3CD8FDBD74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t="88434" r="57345"/>
            <a:stretch/>
          </xdr:blipFill>
          <xdr:spPr>
            <a:xfrm>
              <a:off x="941593" y="8496312"/>
              <a:ext cx="16100403" cy="1111251"/>
            </a:xfrm>
            <a:prstGeom prst="rect">
              <a:avLst/>
            </a:prstGeom>
          </xdr:spPr>
        </xdr:pic>
        <xdr:pic>
          <xdr:nvPicPr>
            <xdr:cNvPr id="10" name="Image 9">
              <a:extLst>
                <a:ext uri="{FF2B5EF4-FFF2-40B4-BE49-F238E27FC236}">
                  <a16:creationId xmlns:a16="http://schemas.microsoft.com/office/drawing/2014/main" id="{4DE40A66-EF9F-5831-79EC-AC63B765B9E6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46764" t="88637" r="1889" b="-203"/>
            <a:stretch/>
          </xdr:blipFill>
          <xdr:spPr>
            <a:xfrm>
              <a:off x="17422301" y="8496313"/>
              <a:ext cx="19381550" cy="1111251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11</xdr:col>
      <xdr:colOff>9525</xdr:colOff>
      <xdr:row>11</xdr:row>
      <xdr:rowOff>9525</xdr:rowOff>
    </xdr:from>
    <xdr:to>
      <xdr:col>19</xdr:col>
      <xdr:colOff>657225</xdr:colOff>
      <xdr:row>25</xdr:row>
      <xdr:rowOff>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4DC75A5-771E-4C4E-B630-C989B678C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32C9-849A-4893-A588-EC0C92004D06}">
  <sheetPr>
    <pageSetUpPr fitToPage="1"/>
  </sheetPr>
  <dimension ref="A1:U132"/>
  <sheetViews>
    <sheetView tabSelected="1" zoomScale="145" zoomScaleNormal="145" workbookViewId="0">
      <selection activeCell="X14" sqref="X14"/>
    </sheetView>
  </sheetViews>
  <sheetFormatPr baseColWidth="10" defaultRowHeight="12.75" x14ac:dyDescent="0.2"/>
  <cols>
    <col min="1" max="1" width="6.140625" style="1" customWidth="1"/>
    <col min="2" max="2" width="11.7109375" style="4" customWidth="1"/>
    <col min="3" max="3" width="11.42578125" style="4"/>
    <col min="4" max="4" width="7.85546875" style="4" customWidth="1"/>
    <col min="5" max="6" width="2" style="4" customWidth="1"/>
    <col min="7" max="7" width="8" style="4" customWidth="1"/>
    <col min="8" max="8" width="8.5703125" style="4" customWidth="1"/>
    <col min="9" max="9" width="10.140625" style="4" customWidth="1"/>
    <col min="10" max="11" width="10.140625" style="5" customWidth="1"/>
    <col min="12" max="12" width="11.7109375" style="4" customWidth="1"/>
    <col min="13" max="13" width="11.42578125" style="4"/>
    <col min="14" max="14" width="7.85546875" style="4" customWidth="1"/>
    <col min="15" max="16" width="2" style="4" customWidth="1"/>
    <col min="17" max="17" width="8" style="4" customWidth="1"/>
    <col min="18" max="18" width="8.5703125" style="4" customWidth="1"/>
    <col min="19" max="19" width="10.140625" style="4" customWidth="1"/>
    <col min="20" max="20" width="10.140625" style="5" customWidth="1"/>
    <col min="21" max="228" width="11.42578125" style="1"/>
    <col min="229" max="229" width="4.42578125" style="1" customWidth="1"/>
    <col min="230" max="230" width="6.140625" style="1" customWidth="1"/>
    <col min="231" max="231" width="11.7109375" style="1" customWidth="1"/>
    <col min="232" max="232" width="11.42578125" style="1"/>
    <col min="233" max="233" width="7.85546875" style="1" customWidth="1"/>
    <col min="234" max="235" width="2" style="1" customWidth="1"/>
    <col min="236" max="236" width="8" style="1" customWidth="1"/>
    <col min="237" max="237" width="8.5703125" style="1" customWidth="1"/>
    <col min="238" max="240" width="10.140625" style="1" customWidth="1"/>
    <col min="241" max="241" width="4.7109375" style="1" customWidth="1"/>
    <col min="242" max="242" width="6" style="1" customWidth="1"/>
    <col min="243" max="243" width="11.7109375" style="1" customWidth="1"/>
    <col min="244" max="244" width="11.28515625" style="1" customWidth="1"/>
    <col min="245" max="245" width="2" style="1" customWidth="1"/>
    <col min="246" max="246" width="2.140625" style="1" customWidth="1"/>
    <col min="247" max="247" width="7.140625" style="1" customWidth="1"/>
    <col min="248" max="249" width="8" style="1" customWidth="1"/>
    <col min="250" max="250" width="8.7109375" style="1" customWidth="1"/>
    <col min="251" max="251" width="8" style="1" customWidth="1"/>
    <col min="252" max="252" width="12.42578125" style="1" customWidth="1"/>
    <col min="253" max="254" width="11.42578125" style="1"/>
    <col min="255" max="256" width="10.7109375" style="1" customWidth="1"/>
    <col min="257" max="484" width="11.42578125" style="1"/>
    <col min="485" max="485" width="4.42578125" style="1" customWidth="1"/>
    <col min="486" max="486" width="6.140625" style="1" customWidth="1"/>
    <col min="487" max="487" width="11.7109375" style="1" customWidth="1"/>
    <col min="488" max="488" width="11.42578125" style="1"/>
    <col min="489" max="489" width="7.85546875" style="1" customWidth="1"/>
    <col min="490" max="491" width="2" style="1" customWidth="1"/>
    <col min="492" max="492" width="8" style="1" customWidth="1"/>
    <col min="493" max="493" width="8.5703125" style="1" customWidth="1"/>
    <col min="494" max="496" width="10.140625" style="1" customWidth="1"/>
    <col min="497" max="497" width="4.7109375" style="1" customWidth="1"/>
    <col min="498" max="498" width="6" style="1" customWidth="1"/>
    <col min="499" max="499" width="11.7109375" style="1" customWidth="1"/>
    <col min="500" max="500" width="11.28515625" style="1" customWidth="1"/>
    <col min="501" max="501" width="2" style="1" customWidth="1"/>
    <col min="502" max="502" width="2.140625" style="1" customWidth="1"/>
    <col min="503" max="503" width="7.140625" style="1" customWidth="1"/>
    <col min="504" max="505" width="8" style="1" customWidth="1"/>
    <col min="506" max="506" width="8.7109375" style="1" customWidth="1"/>
    <col min="507" max="507" width="8" style="1" customWidth="1"/>
    <col min="508" max="508" width="12.42578125" style="1" customWidth="1"/>
    <col min="509" max="510" width="11.42578125" style="1"/>
    <col min="511" max="512" width="10.7109375" style="1" customWidth="1"/>
    <col min="513" max="740" width="11.42578125" style="1"/>
    <col min="741" max="741" width="4.42578125" style="1" customWidth="1"/>
    <col min="742" max="742" width="6.140625" style="1" customWidth="1"/>
    <col min="743" max="743" width="11.7109375" style="1" customWidth="1"/>
    <col min="744" max="744" width="11.42578125" style="1"/>
    <col min="745" max="745" width="7.85546875" style="1" customWidth="1"/>
    <col min="746" max="747" width="2" style="1" customWidth="1"/>
    <col min="748" max="748" width="8" style="1" customWidth="1"/>
    <col min="749" max="749" width="8.5703125" style="1" customWidth="1"/>
    <col min="750" max="752" width="10.140625" style="1" customWidth="1"/>
    <col min="753" max="753" width="4.7109375" style="1" customWidth="1"/>
    <col min="754" max="754" width="6" style="1" customWidth="1"/>
    <col min="755" max="755" width="11.7109375" style="1" customWidth="1"/>
    <col min="756" max="756" width="11.28515625" style="1" customWidth="1"/>
    <col min="757" max="757" width="2" style="1" customWidth="1"/>
    <col min="758" max="758" width="2.140625" style="1" customWidth="1"/>
    <col min="759" max="759" width="7.140625" style="1" customWidth="1"/>
    <col min="760" max="761" width="8" style="1" customWidth="1"/>
    <col min="762" max="762" width="8.7109375" style="1" customWidth="1"/>
    <col min="763" max="763" width="8" style="1" customWidth="1"/>
    <col min="764" max="764" width="12.42578125" style="1" customWidth="1"/>
    <col min="765" max="766" width="11.42578125" style="1"/>
    <col min="767" max="768" width="10.7109375" style="1" customWidth="1"/>
    <col min="769" max="996" width="11.42578125" style="1"/>
    <col min="997" max="997" width="4.42578125" style="1" customWidth="1"/>
    <col min="998" max="998" width="6.140625" style="1" customWidth="1"/>
    <col min="999" max="999" width="11.7109375" style="1" customWidth="1"/>
    <col min="1000" max="1000" width="11.42578125" style="1"/>
    <col min="1001" max="1001" width="7.85546875" style="1" customWidth="1"/>
    <col min="1002" max="1003" width="2" style="1" customWidth="1"/>
    <col min="1004" max="1004" width="8" style="1" customWidth="1"/>
    <col min="1005" max="1005" width="8.5703125" style="1" customWidth="1"/>
    <col min="1006" max="1008" width="10.140625" style="1" customWidth="1"/>
    <col min="1009" max="1009" width="4.7109375" style="1" customWidth="1"/>
    <col min="1010" max="1010" width="6" style="1" customWidth="1"/>
    <col min="1011" max="1011" width="11.7109375" style="1" customWidth="1"/>
    <col min="1012" max="1012" width="11.28515625" style="1" customWidth="1"/>
    <col min="1013" max="1013" width="2" style="1" customWidth="1"/>
    <col min="1014" max="1014" width="2.140625" style="1" customWidth="1"/>
    <col min="1015" max="1015" width="7.140625" style="1" customWidth="1"/>
    <col min="1016" max="1017" width="8" style="1" customWidth="1"/>
    <col min="1018" max="1018" width="8.7109375" style="1" customWidth="1"/>
    <col min="1019" max="1019" width="8" style="1" customWidth="1"/>
    <col min="1020" max="1020" width="12.42578125" style="1" customWidth="1"/>
    <col min="1021" max="1022" width="11.42578125" style="1"/>
    <col min="1023" max="1024" width="10.7109375" style="1" customWidth="1"/>
    <col min="1025" max="1252" width="11.42578125" style="1"/>
    <col min="1253" max="1253" width="4.42578125" style="1" customWidth="1"/>
    <col min="1254" max="1254" width="6.140625" style="1" customWidth="1"/>
    <col min="1255" max="1255" width="11.7109375" style="1" customWidth="1"/>
    <col min="1256" max="1256" width="11.42578125" style="1"/>
    <col min="1257" max="1257" width="7.85546875" style="1" customWidth="1"/>
    <col min="1258" max="1259" width="2" style="1" customWidth="1"/>
    <col min="1260" max="1260" width="8" style="1" customWidth="1"/>
    <col min="1261" max="1261" width="8.5703125" style="1" customWidth="1"/>
    <col min="1262" max="1264" width="10.140625" style="1" customWidth="1"/>
    <col min="1265" max="1265" width="4.7109375" style="1" customWidth="1"/>
    <col min="1266" max="1266" width="6" style="1" customWidth="1"/>
    <col min="1267" max="1267" width="11.7109375" style="1" customWidth="1"/>
    <col min="1268" max="1268" width="11.28515625" style="1" customWidth="1"/>
    <col min="1269" max="1269" width="2" style="1" customWidth="1"/>
    <col min="1270" max="1270" width="2.140625" style="1" customWidth="1"/>
    <col min="1271" max="1271" width="7.140625" style="1" customWidth="1"/>
    <col min="1272" max="1273" width="8" style="1" customWidth="1"/>
    <col min="1274" max="1274" width="8.7109375" style="1" customWidth="1"/>
    <col min="1275" max="1275" width="8" style="1" customWidth="1"/>
    <col min="1276" max="1276" width="12.42578125" style="1" customWidth="1"/>
    <col min="1277" max="1278" width="11.42578125" style="1"/>
    <col min="1279" max="1280" width="10.7109375" style="1" customWidth="1"/>
    <col min="1281" max="1508" width="11.42578125" style="1"/>
    <col min="1509" max="1509" width="4.42578125" style="1" customWidth="1"/>
    <col min="1510" max="1510" width="6.140625" style="1" customWidth="1"/>
    <col min="1511" max="1511" width="11.7109375" style="1" customWidth="1"/>
    <col min="1512" max="1512" width="11.42578125" style="1"/>
    <col min="1513" max="1513" width="7.85546875" style="1" customWidth="1"/>
    <col min="1514" max="1515" width="2" style="1" customWidth="1"/>
    <col min="1516" max="1516" width="8" style="1" customWidth="1"/>
    <col min="1517" max="1517" width="8.5703125" style="1" customWidth="1"/>
    <col min="1518" max="1520" width="10.140625" style="1" customWidth="1"/>
    <col min="1521" max="1521" width="4.7109375" style="1" customWidth="1"/>
    <col min="1522" max="1522" width="6" style="1" customWidth="1"/>
    <col min="1523" max="1523" width="11.7109375" style="1" customWidth="1"/>
    <col min="1524" max="1524" width="11.28515625" style="1" customWidth="1"/>
    <col min="1525" max="1525" width="2" style="1" customWidth="1"/>
    <col min="1526" max="1526" width="2.140625" style="1" customWidth="1"/>
    <col min="1527" max="1527" width="7.140625" style="1" customWidth="1"/>
    <col min="1528" max="1529" width="8" style="1" customWidth="1"/>
    <col min="1530" max="1530" width="8.7109375" style="1" customWidth="1"/>
    <col min="1531" max="1531" width="8" style="1" customWidth="1"/>
    <col min="1532" max="1532" width="12.42578125" style="1" customWidth="1"/>
    <col min="1533" max="1534" width="11.42578125" style="1"/>
    <col min="1535" max="1536" width="10.7109375" style="1" customWidth="1"/>
    <col min="1537" max="1764" width="11.42578125" style="1"/>
    <col min="1765" max="1765" width="4.42578125" style="1" customWidth="1"/>
    <col min="1766" max="1766" width="6.140625" style="1" customWidth="1"/>
    <col min="1767" max="1767" width="11.7109375" style="1" customWidth="1"/>
    <col min="1768" max="1768" width="11.42578125" style="1"/>
    <col min="1769" max="1769" width="7.85546875" style="1" customWidth="1"/>
    <col min="1770" max="1771" width="2" style="1" customWidth="1"/>
    <col min="1772" max="1772" width="8" style="1" customWidth="1"/>
    <col min="1773" max="1773" width="8.5703125" style="1" customWidth="1"/>
    <col min="1774" max="1776" width="10.140625" style="1" customWidth="1"/>
    <col min="1777" max="1777" width="4.7109375" style="1" customWidth="1"/>
    <col min="1778" max="1778" width="6" style="1" customWidth="1"/>
    <col min="1779" max="1779" width="11.7109375" style="1" customWidth="1"/>
    <col min="1780" max="1780" width="11.28515625" style="1" customWidth="1"/>
    <col min="1781" max="1781" width="2" style="1" customWidth="1"/>
    <col min="1782" max="1782" width="2.140625" style="1" customWidth="1"/>
    <col min="1783" max="1783" width="7.140625" style="1" customWidth="1"/>
    <col min="1784" max="1785" width="8" style="1" customWidth="1"/>
    <col min="1786" max="1786" width="8.7109375" style="1" customWidth="1"/>
    <col min="1787" max="1787" width="8" style="1" customWidth="1"/>
    <col min="1788" max="1788" width="12.42578125" style="1" customWidth="1"/>
    <col min="1789" max="1790" width="11.42578125" style="1"/>
    <col min="1791" max="1792" width="10.7109375" style="1" customWidth="1"/>
    <col min="1793" max="2020" width="11.42578125" style="1"/>
    <col min="2021" max="2021" width="4.42578125" style="1" customWidth="1"/>
    <col min="2022" max="2022" width="6.140625" style="1" customWidth="1"/>
    <col min="2023" max="2023" width="11.7109375" style="1" customWidth="1"/>
    <col min="2024" max="2024" width="11.42578125" style="1"/>
    <col min="2025" max="2025" width="7.85546875" style="1" customWidth="1"/>
    <col min="2026" max="2027" width="2" style="1" customWidth="1"/>
    <col min="2028" max="2028" width="8" style="1" customWidth="1"/>
    <col min="2029" max="2029" width="8.5703125" style="1" customWidth="1"/>
    <col min="2030" max="2032" width="10.140625" style="1" customWidth="1"/>
    <col min="2033" max="2033" width="4.7109375" style="1" customWidth="1"/>
    <col min="2034" max="2034" width="6" style="1" customWidth="1"/>
    <col min="2035" max="2035" width="11.7109375" style="1" customWidth="1"/>
    <col min="2036" max="2036" width="11.28515625" style="1" customWidth="1"/>
    <col min="2037" max="2037" width="2" style="1" customWidth="1"/>
    <col min="2038" max="2038" width="2.140625" style="1" customWidth="1"/>
    <col min="2039" max="2039" width="7.140625" style="1" customWidth="1"/>
    <col min="2040" max="2041" width="8" style="1" customWidth="1"/>
    <col min="2042" max="2042" width="8.7109375" style="1" customWidth="1"/>
    <col min="2043" max="2043" width="8" style="1" customWidth="1"/>
    <col min="2044" max="2044" width="12.42578125" style="1" customWidth="1"/>
    <col min="2045" max="2046" width="11.42578125" style="1"/>
    <col min="2047" max="2048" width="10.7109375" style="1" customWidth="1"/>
    <col min="2049" max="2276" width="11.42578125" style="1"/>
    <col min="2277" max="2277" width="4.42578125" style="1" customWidth="1"/>
    <col min="2278" max="2278" width="6.140625" style="1" customWidth="1"/>
    <col min="2279" max="2279" width="11.7109375" style="1" customWidth="1"/>
    <col min="2280" max="2280" width="11.42578125" style="1"/>
    <col min="2281" max="2281" width="7.85546875" style="1" customWidth="1"/>
    <col min="2282" max="2283" width="2" style="1" customWidth="1"/>
    <col min="2284" max="2284" width="8" style="1" customWidth="1"/>
    <col min="2285" max="2285" width="8.5703125" style="1" customWidth="1"/>
    <col min="2286" max="2288" width="10.140625" style="1" customWidth="1"/>
    <col min="2289" max="2289" width="4.7109375" style="1" customWidth="1"/>
    <col min="2290" max="2290" width="6" style="1" customWidth="1"/>
    <col min="2291" max="2291" width="11.7109375" style="1" customWidth="1"/>
    <col min="2292" max="2292" width="11.28515625" style="1" customWidth="1"/>
    <col min="2293" max="2293" width="2" style="1" customWidth="1"/>
    <col min="2294" max="2294" width="2.140625" style="1" customWidth="1"/>
    <col min="2295" max="2295" width="7.140625" style="1" customWidth="1"/>
    <col min="2296" max="2297" width="8" style="1" customWidth="1"/>
    <col min="2298" max="2298" width="8.7109375" style="1" customWidth="1"/>
    <col min="2299" max="2299" width="8" style="1" customWidth="1"/>
    <col min="2300" max="2300" width="12.42578125" style="1" customWidth="1"/>
    <col min="2301" max="2302" width="11.42578125" style="1"/>
    <col min="2303" max="2304" width="10.7109375" style="1" customWidth="1"/>
    <col min="2305" max="2532" width="11.42578125" style="1"/>
    <col min="2533" max="2533" width="4.42578125" style="1" customWidth="1"/>
    <col min="2534" max="2534" width="6.140625" style="1" customWidth="1"/>
    <col min="2535" max="2535" width="11.7109375" style="1" customWidth="1"/>
    <col min="2536" max="2536" width="11.42578125" style="1"/>
    <col min="2537" max="2537" width="7.85546875" style="1" customWidth="1"/>
    <col min="2538" max="2539" width="2" style="1" customWidth="1"/>
    <col min="2540" max="2540" width="8" style="1" customWidth="1"/>
    <col min="2541" max="2541" width="8.5703125" style="1" customWidth="1"/>
    <col min="2542" max="2544" width="10.140625" style="1" customWidth="1"/>
    <col min="2545" max="2545" width="4.7109375" style="1" customWidth="1"/>
    <col min="2546" max="2546" width="6" style="1" customWidth="1"/>
    <col min="2547" max="2547" width="11.7109375" style="1" customWidth="1"/>
    <col min="2548" max="2548" width="11.28515625" style="1" customWidth="1"/>
    <col min="2549" max="2549" width="2" style="1" customWidth="1"/>
    <col min="2550" max="2550" width="2.140625" style="1" customWidth="1"/>
    <col min="2551" max="2551" width="7.140625" style="1" customWidth="1"/>
    <col min="2552" max="2553" width="8" style="1" customWidth="1"/>
    <col min="2554" max="2554" width="8.7109375" style="1" customWidth="1"/>
    <col min="2555" max="2555" width="8" style="1" customWidth="1"/>
    <col min="2556" max="2556" width="12.42578125" style="1" customWidth="1"/>
    <col min="2557" max="2558" width="11.42578125" style="1"/>
    <col min="2559" max="2560" width="10.7109375" style="1" customWidth="1"/>
    <col min="2561" max="2788" width="11.42578125" style="1"/>
    <col min="2789" max="2789" width="4.42578125" style="1" customWidth="1"/>
    <col min="2790" max="2790" width="6.140625" style="1" customWidth="1"/>
    <col min="2791" max="2791" width="11.7109375" style="1" customWidth="1"/>
    <col min="2792" max="2792" width="11.42578125" style="1"/>
    <col min="2793" max="2793" width="7.85546875" style="1" customWidth="1"/>
    <col min="2794" max="2795" width="2" style="1" customWidth="1"/>
    <col min="2796" max="2796" width="8" style="1" customWidth="1"/>
    <col min="2797" max="2797" width="8.5703125" style="1" customWidth="1"/>
    <col min="2798" max="2800" width="10.140625" style="1" customWidth="1"/>
    <col min="2801" max="2801" width="4.7109375" style="1" customWidth="1"/>
    <col min="2802" max="2802" width="6" style="1" customWidth="1"/>
    <col min="2803" max="2803" width="11.7109375" style="1" customWidth="1"/>
    <col min="2804" max="2804" width="11.28515625" style="1" customWidth="1"/>
    <col min="2805" max="2805" width="2" style="1" customWidth="1"/>
    <col min="2806" max="2806" width="2.140625" style="1" customWidth="1"/>
    <col min="2807" max="2807" width="7.140625" style="1" customWidth="1"/>
    <col min="2808" max="2809" width="8" style="1" customWidth="1"/>
    <col min="2810" max="2810" width="8.7109375" style="1" customWidth="1"/>
    <col min="2811" max="2811" width="8" style="1" customWidth="1"/>
    <col min="2812" max="2812" width="12.42578125" style="1" customWidth="1"/>
    <col min="2813" max="2814" width="11.42578125" style="1"/>
    <col min="2815" max="2816" width="10.7109375" style="1" customWidth="1"/>
    <col min="2817" max="3044" width="11.42578125" style="1"/>
    <col min="3045" max="3045" width="4.42578125" style="1" customWidth="1"/>
    <col min="3046" max="3046" width="6.140625" style="1" customWidth="1"/>
    <col min="3047" max="3047" width="11.7109375" style="1" customWidth="1"/>
    <col min="3048" max="3048" width="11.42578125" style="1"/>
    <col min="3049" max="3049" width="7.85546875" style="1" customWidth="1"/>
    <col min="3050" max="3051" width="2" style="1" customWidth="1"/>
    <col min="3052" max="3052" width="8" style="1" customWidth="1"/>
    <col min="3053" max="3053" width="8.5703125" style="1" customWidth="1"/>
    <col min="3054" max="3056" width="10.140625" style="1" customWidth="1"/>
    <col min="3057" max="3057" width="4.7109375" style="1" customWidth="1"/>
    <col min="3058" max="3058" width="6" style="1" customWidth="1"/>
    <col min="3059" max="3059" width="11.7109375" style="1" customWidth="1"/>
    <col min="3060" max="3060" width="11.28515625" style="1" customWidth="1"/>
    <col min="3061" max="3061" width="2" style="1" customWidth="1"/>
    <col min="3062" max="3062" width="2.140625" style="1" customWidth="1"/>
    <col min="3063" max="3063" width="7.140625" style="1" customWidth="1"/>
    <col min="3064" max="3065" width="8" style="1" customWidth="1"/>
    <col min="3066" max="3066" width="8.7109375" style="1" customWidth="1"/>
    <col min="3067" max="3067" width="8" style="1" customWidth="1"/>
    <col min="3068" max="3068" width="12.42578125" style="1" customWidth="1"/>
    <col min="3069" max="3070" width="11.42578125" style="1"/>
    <col min="3071" max="3072" width="10.7109375" style="1" customWidth="1"/>
    <col min="3073" max="3300" width="11.42578125" style="1"/>
    <col min="3301" max="3301" width="4.42578125" style="1" customWidth="1"/>
    <col min="3302" max="3302" width="6.140625" style="1" customWidth="1"/>
    <col min="3303" max="3303" width="11.7109375" style="1" customWidth="1"/>
    <col min="3304" max="3304" width="11.42578125" style="1"/>
    <col min="3305" max="3305" width="7.85546875" style="1" customWidth="1"/>
    <col min="3306" max="3307" width="2" style="1" customWidth="1"/>
    <col min="3308" max="3308" width="8" style="1" customWidth="1"/>
    <col min="3309" max="3309" width="8.5703125" style="1" customWidth="1"/>
    <col min="3310" max="3312" width="10.140625" style="1" customWidth="1"/>
    <col min="3313" max="3313" width="4.7109375" style="1" customWidth="1"/>
    <col min="3314" max="3314" width="6" style="1" customWidth="1"/>
    <col min="3315" max="3315" width="11.7109375" style="1" customWidth="1"/>
    <col min="3316" max="3316" width="11.28515625" style="1" customWidth="1"/>
    <col min="3317" max="3317" width="2" style="1" customWidth="1"/>
    <col min="3318" max="3318" width="2.140625" style="1" customWidth="1"/>
    <col min="3319" max="3319" width="7.140625" style="1" customWidth="1"/>
    <col min="3320" max="3321" width="8" style="1" customWidth="1"/>
    <col min="3322" max="3322" width="8.7109375" style="1" customWidth="1"/>
    <col min="3323" max="3323" width="8" style="1" customWidth="1"/>
    <col min="3324" max="3324" width="12.42578125" style="1" customWidth="1"/>
    <col min="3325" max="3326" width="11.42578125" style="1"/>
    <col min="3327" max="3328" width="10.7109375" style="1" customWidth="1"/>
    <col min="3329" max="3556" width="11.42578125" style="1"/>
    <col min="3557" max="3557" width="4.42578125" style="1" customWidth="1"/>
    <col min="3558" max="3558" width="6.140625" style="1" customWidth="1"/>
    <col min="3559" max="3559" width="11.7109375" style="1" customWidth="1"/>
    <col min="3560" max="3560" width="11.42578125" style="1"/>
    <col min="3561" max="3561" width="7.85546875" style="1" customWidth="1"/>
    <col min="3562" max="3563" width="2" style="1" customWidth="1"/>
    <col min="3564" max="3564" width="8" style="1" customWidth="1"/>
    <col min="3565" max="3565" width="8.5703125" style="1" customWidth="1"/>
    <col min="3566" max="3568" width="10.140625" style="1" customWidth="1"/>
    <col min="3569" max="3569" width="4.7109375" style="1" customWidth="1"/>
    <col min="3570" max="3570" width="6" style="1" customWidth="1"/>
    <col min="3571" max="3571" width="11.7109375" style="1" customWidth="1"/>
    <col min="3572" max="3572" width="11.28515625" style="1" customWidth="1"/>
    <col min="3573" max="3573" width="2" style="1" customWidth="1"/>
    <col min="3574" max="3574" width="2.140625" style="1" customWidth="1"/>
    <col min="3575" max="3575" width="7.140625" style="1" customWidth="1"/>
    <col min="3576" max="3577" width="8" style="1" customWidth="1"/>
    <col min="3578" max="3578" width="8.7109375" style="1" customWidth="1"/>
    <col min="3579" max="3579" width="8" style="1" customWidth="1"/>
    <col min="3580" max="3580" width="12.42578125" style="1" customWidth="1"/>
    <col min="3581" max="3582" width="11.42578125" style="1"/>
    <col min="3583" max="3584" width="10.7109375" style="1" customWidth="1"/>
    <col min="3585" max="3812" width="11.42578125" style="1"/>
    <col min="3813" max="3813" width="4.42578125" style="1" customWidth="1"/>
    <col min="3814" max="3814" width="6.140625" style="1" customWidth="1"/>
    <col min="3815" max="3815" width="11.7109375" style="1" customWidth="1"/>
    <col min="3816" max="3816" width="11.42578125" style="1"/>
    <col min="3817" max="3817" width="7.85546875" style="1" customWidth="1"/>
    <col min="3818" max="3819" width="2" style="1" customWidth="1"/>
    <col min="3820" max="3820" width="8" style="1" customWidth="1"/>
    <col min="3821" max="3821" width="8.5703125" style="1" customWidth="1"/>
    <col min="3822" max="3824" width="10.140625" style="1" customWidth="1"/>
    <col min="3825" max="3825" width="4.7109375" style="1" customWidth="1"/>
    <col min="3826" max="3826" width="6" style="1" customWidth="1"/>
    <col min="3827" max="3827" width="11.7109375" style="1" customWidth="1"/>
    <col min="3828" max="3828" width="11.28515625" style="1" customWidth="1"/>
    <col min="3829" max="3829" width="2" style="1" customWidth="1"/>
    <col min="3830" max="3830" width="2.140625" style="1" customWidth="1"/>
    <col min="3831" max="3831" width="7.140625" style="1" customWidth="1"/>
    <col min="3832" max="3833" width="8" style="1" customWidth="1"/>
    <col min="3834" max="3834" width="8.7109375" style="1" customWidth="1"/>
    <col min="3835" max="3835" width="8" style="1" customWidth="1"/>
    <col min="3836" max="3836" width="12.42578125" style="1" customWidth="1"/>
    <col min="3837" max="3838" width="11.42578125" style="1"/>
    <col min="3839" max="3840" width="10.7109375" style="1" customWidth="1"/>
    <col min="3841" max="4068" width="11.42578125" style="1"/>
    <col min="4069" max="4069" width="4.42578125" style="1" customWidth="1"/>
    <col min="4070" max="4070" width="6.140625" style="1" customWidth="1"/>
    <col min="4071" max="4071" width="11.7109375" style="1" customWidth="1"/>
    <col min="4072" max="4072" width="11.42578125" style="1"/>
    <col min="4073" max="4073" width="7.85546875" style="1" customWidth="1"/>
    <col min="4074" max="4075" width="2" style="1" customWidth="1"/>
    <col min="4076" max="4076" width="8" style="1" customWidth="1"/>
    <col min="4077" max="4077" width="8.5703125" style="1" customWidth="1"/>
    <col min="4078" max="4080" width="10.140625" style="1" customWidth="1"/>
    <col min="4081" max="4081" width="4.7109375" style="1" customWidth="1"/>
    <col min="4082" max="4082" width="6" style="1" customWidth="1"/>
    <col min="4083" max="4083" width="11.7109375" style="1" customWidth="1"/>
    <col min="4084" max="4084" width="11.28515625" style="1" customWidth="1"/>
    <col min="4085" max="4085" width="2" style="1" customWidth="1"/>
    <col min="4086" max="4086" width="2.140625" style="1" customWidth="1"/>
    <col min="4087" max="4087" width="7.140625" style="1" customWidth="1"/>
    <col min="4088" max="4089" width="8" style="1" customWidth="1"/>
    <col min="4090" max="4090" width="8.7109375" style="1" customWidth="1"/>
    <col min="4091" max="4091" width="8" style="1" customWidth="1"/>
    <col min="4092" max="4092" width="12.42578125" style="1" customWidth="1"/>
    <col min="4093" max="4094" width="11.42578125" style="1"/>
    <col min="4095" max="4096" width="10.7109375" style="1" customWidth="1"/>
    <col min="4097" max="4324" width="11.42578125" style="1"/>
    <col min="4325" max="4325" width="4.42578125" style="1" customWidth="1"/>
    <col min="4326" max="4326" width="6.140625" style="1" customWidth="1"/>
    <col min="4327" max="4327" width="11.7109375" style="1" customWidth="1"/>
    <col min="4328" max="4328" width="11.42578125" style="1"/>
    <col min="4329" max="4329" width="7.85546875" style="1" customWidth="1"/>
    <col min="4330" max="4331" width="2" style="1" customWidth="1"/>
    <col min="4332" max="4332" width="8" style="1" customWidth="1"/>
    <col min="4333" max="4333" width="8.5703125" style="1" customWidth="1"/>
    <col min="4334" max="4336" width="10.140625" style="1" customWidth="1"/>
    <col min="4337" max="4337" width="4.7109375" style="1" customWidth="1"/>
    <col min="4338" max="4338" width="6" style="1" customWidth="1"/>
    <col min="4339" max="4339" width="11.7109375" style="1" customWidth="1"/>
    <col min="4340" max="4340" width="11.28515625" style="1" customWidth="1"/>
    <col min="4341" max="4341" width="2" style="1" customWidth="1"/>
    <col min="4342" max="4342" width="2.140625" style="1" customWidth="1"/>
    <col min="4343" max="4343" width="7.140625" style="1" customWidth="1"/>
    <col min="4344" max="4345" width="8" style="1" customWidth="1"/>
    <col min="4346" max="4346" width="8.7109375" style="1" customWidth="1"/>
    <col min="4347" max="4347" width="8" style="1" customWidth="1"/>
    <col min="4348" max="4348" width="12.42578125" style="1" customWidth="1"/>
    <col min="4349" max="4350" width="11.42578125" style="1"/>
    <col min="4351" max="4352" width="10.7109375" style="1" customWidth="1"/>
    <col min="4353" max="4580" width="11.42578125" style="1"/>
    <col min="4581" max="4581" width="4.42578125" style="1" customWidth="1"/>
    <col min="4582" max="4582" width="6.140625" style="1" customWidth="1"/>
    <col min="4583" max="4583" width="11.7109375" style="1" customWidth="1"/>
    <col min="4584" max="4584" width="11.42578125" style="1"/>
    <col min="4585" max="4585" width="7.85546875" style="1" customWidth="1"/>
    <col min="4586" max="4587" width="2" style="1" customWidth="1"/>
    <col min="4588" max="4588" width="8" style="1" customWidth="1"/>
    <col min="4589" max="4589" width="8.5703125" style="1" customWidth="1"/>
    <col min="4590" max="4592" width="10.140625" style="1" customWidth="1"/>
    <col min="4593" max="4593" width="4.7109375" style="1" customWidth="1"/>
    <col min="4594" max="4594" width="6" style="1" customWidth="1"/>
    <col min="4595" max="4595" width="11.7109375" style="1" customWidth="1"/>
    <col min="4596" max="4596" width="11.28515625" style="1" customWidth="1"/>
    <col min="4597" max="4597" width="2" style="1" customWidth="1"/>
    <col min="4598" max="4598" width="2.140625" style="1" customWidth="1"/>
    <col min="4599" max="4599" width="7.140625" style="1" customWidth="1"/>
    <col min="4600" max="4601" width="8" style="1" customWidth="1"/>
    <col min="4602" max="4602" width="8.7109375" style="1" customWidth="1"/>
    <col min="4603" max="4603" width="8" style="1" customWidth="1"/>
    <col min="4604" max="4604" width="12.42578125" style="1" customWidth="1"/>
    <col min="4605" max="4606" width="11.42578125" style="1"/>
    <col min="4607" max="4608" width="10.7109375" style="1" customWidth="1"/>
    <col min="4609" max="4836" width="11.42578125" style="1"/>
    <col min="4837" max="4837" width="4.42578125" style="1" customWidth="1"/>
    <col min="4838" max="4838" width="6.140625" style="1" customWidth="1"/>
    <col min="4839" max="4839" width="11.7109375" style="1" customWidth="1"/>
    <col min="4840" max="4840" width="11.42578125" style="1"/>
    <col min="4841" max="4841" width="7.85546875" style="1" customWidth="1"/>
    <col min="4842" max="4843" width="2" style="1" customWidth="1"/>
    <col min="4844" max="4844" width="8" style="1" customWidth="1"/>
    <col min="4845" max="4845" width="8.5703125" style="1" customWidth="1"/>
    <col min="4846" max="4848" width="10.140625" style="1" customWidth="1"/>
    <col min="4849" max="4849" width="4.7109375" style="1" customWidth="1"/>
    <col min="4850" max="4850" width="6" style="1" customWidth="1"/>
    <col min="4851" max="4851" width="11.7109375" style="1" customWidth="1"/>
    <col min="4852" max="4852" width="11.28515625" style="1" customWidth="1"/>
    <col min="4853" max="4853" width="2" style="1" customWidth="1"/>
    <col min="4854" max="4854" width="2.140625" style="1" customWidth="1"/>
    <col min="4855" max="4855" width="7.140625" style="1" customWidth="1"/>
    <col min="4856" max="4857" width="8" style="1" customWidth="1"/>
    <col min="4858" max="4858" width="8.7109375" style="1" customWidth="1"/>
    <col min="4859" max="4859" width="8" style="1" customWidth="1"/>
    <col min="4860" max="4860" width="12.42578125" style="1" customWidth="1"/>
    <col min="4861" max="4862" width="11.42578125" style="1"/>
    <col min="4863" max="4864" width="10.7109375" style="1" customWidth="1"/>
    <col min="4865" max="5092" width="11.42578125" style="1"/>
    <col min="5093" max="5093" width="4.42578125" style="1" customWidth="1"/>
    <col min="5094" max="5094" width="6.140625" style="1" customWidth="1"/>
    <col min="5095" max="5095" width="11.7109375" style="1" customWidth="1"/>
    <col min="5096" max="5096" width="11.42578125" style="1"/>
    <col min="5097" max="5097" width="7.85546875" style="1" customWidth="1"/>
    <col min="5098" max="5099" width="2" style="1" customWidth="1"/>
    <col min="5100" max="5100" width="8" style="1" customWidth="1"/>
    <col min="5101" max="5101" width="8.5703125" style="1" customWidth="1"/>
    <col min="5102" max="5104" width="10.140625" style="1" customWidth="1"/>
    <col min="5105" max="5105" width="4.7109375" style="1" customWidth="1"/>
    <col min="5106" max="5106" width="6" style="1" customWidth="1"/>
    <col min="5107" max="5107" width="11.7109375" style="1" customWidth="1"/>
    <col min="5108" max="5108" width="11.28515625" style="1" customWidth="1"/>
    <col min="5109" max="5109" width="2" style="1" customWidth="1"/>
    <col min="5110" max="5110" width="2.140625" style="1" customWidth="1"/>
    <col min="5111" max="5111" width="7.140625" style="1" customWidth="1"/>
    <col min="5112" max="5113" width="8" style="1" customWidth="1"/>
    <col min="5114" max="5114" width="8.7109375" style="1" customWidth="1"/>
    <col min="5115" max="5115" width="8" style="1" customWidth="1"/>
    <col min="5116" max="5116" width="12.42578125" style="1" customWidth="1"/>
    <col min="5117" max="5118" width="11.42578125" style="1"/>
    <col min="5119" max="5120" width="10.7109375" style="1" customWidth="1"/>
    <col min="5121" max="5348" width="11.42578125" style="1"/>
    <col min="5349" max="5349" width="4.42578125" style="1" customWidth="1"/>
    <col min="5350" max="5350" width="6.140625" style="1" customWidth="1"/>
    <col min="5351" max="5351" width="11.7109375" style="1" customWidth="1"/>
    <col min="5352" max="5352" width="11.42578125" style="1"/>
    <col min="5353" max="5353" width="7.85546875" style="1" customWidth="1"/>
    <col min="5354" max="5355" width="2" style="1" customWidth="1"/>
    <col min="5356" max="5356" width="8" style="1" customWidth="1"/>
    <col min="5357" max="5357" width="8.5703125" style="1" customWidth="1"/>
    <col min="5358" max="5360" width="10.140625" style="1" customWidth="1"/>
    <col min="5361" max="5361" width="4.7109375" style="1" customWidth="1"/>
    <col min="5362" max="5362" width="6" style="1" customWidth="1"/>
    <col min="5363" max="5363" width="11.7109375" style="1" customWidth="1"/>
    <col min="5364" max="5364" width="11.28515625" style="1" customWidth="1"/>
    <col min="5365" max="5365" width="2" style="1" customWidth="1"/>
    <col min="5366" max="5366" width="2.140625" style="1" customWidth="1"/>
    <col min="5367" max="5367" width="7.140625" style="1" customWidth="1"/>
    <col min="5368" max="5369" width="8" style="1" customWidth="1"/>
    <col min="5370" max="5370" width="8.7109375" style="1" customWidth="1"/>
    <col min="5371" max="5371" width="8" style="1" customWidth="1"/>
    <col min="5372" max="5372" width="12.42578125" style="1" customWidth="1"/>
    <col min="5373" max="5374" width="11.42578125" style="1"/>
    <col min="5375" max="5376" width="10.7109375" style="1" customWidth="1"/>
    <col min="5377" max="5604" width="11.42578125" style="1"/>
    <col min="5605" max="5605" width="4.42578125" style="1" customWidth="1"/>
    <col min="5606" max="5606" width="6.140625" style="1" customWidth="1"/>
    <col min="5607" max="5607" width="11.7109375" style="1" customWidth="1"/>
    <col min="5608" max="5608" width="11.42578125" style="1"/>
    <col min="5609" max="5609" width="7.85546875" style="1" customWidth="1"/>
    <col min="5610" max="5611" width="2" style="1" customWidth="1"/>
    <col min="5612" max="5612" width="8" style="1" customWidth="1"/>
    <col min="5613" max="5613" width="8.5703125" style="1" customWidth="1"/>
    <col min="5614" max="5616" width="10.140625" style="1" customWidth="1"/>
    <col min="5617" max="5617" width="4.7109375" style="1" customWidth="1"/>
    <col min="5618" max="5618" width="6" style="1" customWidth="1"/>
    <col min="5619" max="5619" width="11.7109375" style="1" customWidth="1"/>
    <col min="5620" max="5620" width="11.28515625" style="1" customWidth="1"/>
    <col min="5621" max="5621" width="2" style="1" customWidth="1"/>
    <col min="5622" max="5622" width="2.140625" style="1" customWidth="1"/>
    <col min="5623" max="5623" width="7.140625" style="1" customWidth="1"/>
    <col min="5624" max="5625" width="8" style="1" customWidth="1"/>
    <col min="5626" max="5626" width="8.7109375" style="1" customWidth="1"/>
    <col min="5627" max="5627" width="8" style="1" customWidth="1"/>
    <col min="5628" max="5628" width="12.42578125" style="1" customWidth="1"/>
    <col min="5629" max="5630" width="11.42578125" style="1"/>
    <col min="5631" max="5632" width="10.7109375" style="1" customWidth="1"/>
    <col min="5633" max="5860" width="11.42578125" style="1"/>
    <col min="5861" max="5861" width="4.42578125" style="1" customWidth="1"/>
    <col min="5862" max="5862" width="6.140625" style="1" customWidth="1"/>
    <col min="5863" max="5863" width="11.7109375" style="1" customWidth="1"/>
    <col min="5864" max="5864" width="11.42578125" style="1"/>
    <col min="5865" max="5865" width="7.85546875" style="1" customWidth="1"/>
    <col min="5866" max="5867" width="2" style="1" customWidth="1"/>
    <col min="5868" max="5868" width="8" style="1" customWidth="1"/>
    <col min="5869" max="5869" width="8.5703125" style="1" customWidth="1"/>
    <col min="5870" max="5872" width="10.140625" style="1" customWidth="1"/>
    <col min="5873" max="5873" width="4.7109375" style="1" customWidth="1"/>
    <col min="5874" max="5874" width="6" style="1" customWidth="1"/>
    <col min="5875" max="5875" width="11.7109375" style="1" customWidth="1"/>
    <col min="5876" max="5876" width="11.28515625" style="1" customWidth="1"/>
    <col min="5877" max="5877" width="2" style="1" customWidth="1"/>
    <col min="5878" max="5878" width="2.140625" style="1" customWidth="1"/>
    <col min="5879" max="5879" width="7.140625" style="1" customWidth="1"/>
    <col min="5880" max="5881" width="8" style="1" customWidth="1"/>
    <col min="5882" max="5882" width="8.7109375" style="1" customWidth="1"/>
    <col min="5883" max="5883" width="8" style="1" customWidth="1"/>
    <col min="5884" max="5884" width="12.42578125" style="1" customWidth="1"/>
    <col min="5885" max="5886" width="11.42578125" style="1"/>
    <col min="5887" max="5888" width="10.7109375" style="1" customWidth="1"/>
    <col min="5889" max="6116" width="11.42578125" style="1"/>
    <col min="6117" max="6117" width="4.42578125" style="1" customWidth="1"/>
    <col min="6118" max="6118" width="6.140625" style="1" customWidth="1"/>
    <col min="6119" max="6119" width="11.7109375" style="1" customWidth="1"/>
    <col min="6120" max="6120" width="11.42578125" style="1"/>
    <col min="6121" max="6121" width="7.85546875" style="1" customWidth="1"/>
    <col min="6122" max="6123" width="2" style="1" customWidth="1"/>
    <col min="6124" max="6124" width="8" style="1" customWidth="1"/>
    <col min="6125" max="6125" width="8.5703125" style="1" customWidth="1"/>
    <col min="6126" max="6128" width="10.140625" style="1" customWidth="1"/>
    <col min="6129" max="6129" width="4.7109375" style="1" customWidth="1"/>
    <col min="6130" max="6130" width="6" style="1" customWidth="1"/>
    <col min="6131" max="6131" width="11.7109375" style="1" customWidth="1"/>
    <col min="6132" max="6132" width="11.28515625" style="1" customWidth="1"/>
    <col min="6133" max="6133" width="2" style="1" customWidth="1"/>
    <col min="6134" max="6134" width="2.140625" style="1" customWidth="1"/>
    <col min="6135" max="6135" width="7.140625" style="1" customWidth="1"/>
    <col min="6136" max="6137" width="8" style="1" customWidth="1"/>
    <col min="6138" max="6138" width="8.7109375" style="1" customWidth="1"/>
    <col min="6139" max="6139" width="8" style="1" customWidth="1"/>
    <col min="6140" max="6140" width="12.42578125" style="1" customWidth="1"/>
    <col min="6141" max="6142" width="11.42578125" style="1"/>
    <col min="6143" max="6144" width="10.7109375" style="1" customWidth="1"/>
    <col min="6145" max="6372" width="11.42578125" style="1"/>
    <col min="6373" max="6373" width="4.42578125" style="1" customWidth="1"/>
    <col min="6374" max="6374" width="6.140625" style="1" customWidth="1"/>
    <col min="6375" max="6375" width="11.7109375" style="1" customWidth="1"/>
    <col min="6376" max="6376" width="11.42578125" style="1"/>
    <col min="6377" max="6377" width="7.85546875" style="1" customWidth="1"/>
    <col min="6378" max="6379" width="2" style="1" customWidth="1"/>
    <col min="6380" max="6380" width="8" style="1" customWidth="1"/>
    <col min="6381" max="6381" width="8.5703125" style="1" customWidth="1"/>
    <col min="6382" max="6384" width="10.140625" style="1" customWidth="1"/>
    <col min="6385" max="6385" width="4.7109375" style="1" customWidth="1"/>
    <col min="6386" max="6386" width="6" style="1" customWidth="1"/>
    <col min="6387" max="6387" width="11.7109375" style="1" customWidth="1"/>
    <col min="6388" max="6388" width="11.28515625" style="1" customWidth="1"/>
    <col min="6389" max="6389" width="2" style="1" customWidth="1"/>
    <col min="6390" max="6390" width="2.140625" style="1" customWidth="1"/>
    <col min="6391" max="6391" width="7.140625" style="1" customWidth="1"/>
    <col min="6392" max="6393" width="8" style="1" customWidth="1"/>
    <col min="6394" max="6394" width="8.7109375" style="1" customWidth="1"/>
    <col min="6395" max="6395" width="8" style="1" customWidth="1"/>
    <col min="6396" max="6396" width="12.42578125" style="1" customWidth="1"/>
    <col min="6397" max="6398" width="11.42578125" style="1"/>
    <col min="6399" max="6400" width="10.7109375" style="1" customWidth="1"/>
    <col min="6401" max="6628" width="11.42578125" style="1"/>
    <col min="6629" max="6629" width="4.42578125" style="1" customWidth="1"/>
    <col min="6630" max="6630" width="6.140625" style="1" customWidth="1"/>
    <col min="6631" max="6631" width="11.7109375" style="1" customWidth="1"/>
    <col min="6632" max="6632" width="11.42578125" style="1"/>
    <col min="6633" max="6633" width="7.85546875" style="1" customWidth="1"/>
    <col min="6634" max="6635" width="2" style="1" customWidth="1"/>
    <col min="6636" max="6636" width="8" style="1" customWidth="1"/>
    <col min="6637" max="6637" width="8.5703125" style="1" customWidth="1"/>
    <col min="6638" max="6640" width="10.140625" style="1" customWidth="1"/>
    <col min="6641" max="6641" width="4.7109375" style="1" customWidth="1"/>
    <col min="6642" max="6642" width="6" style="1" customWidth="1"/>
    <col min="6643" max="6643" width="11.7109375" style="1" customWidth="1"/>
    <col min="6644" max="6644" width="11.28515625" style="1" customWidth="1"/>
    <col min="6645" max="6645" width="2" style="1" customWidth="1"/>
    <col min="6646" max="6646" width="2.140625" style="1" customWidth="1"/>
    <col min="6647" max="6647" width="7.140625" style="1" customWidth="1"/>
    <col min="6648" max="6649" width="8" style="1" customWidth="1"/>
    <col min="6650" max="6650" width="8.7109375" style="1" customWidth="1"/>
    <col min="6651" max="6651" width="8" style="1" customWidth="1"/>
    <col min="6652" max="6652" width="12.42578125" style="1" customWidth="1"/>
    <col min="6653" max="6654" width="11.42578125" style="1"/>
    <col min="6655" max="6656" width="10.7109375" style="1" customWidth="1"/>
    <col min="6657" max="6884" width="11.42578125" style="1"/>
    <col min="6885" max="6885" width="4.42578125" style="1" customWidth="1"/>
    <col min="6886" max="6886" width="6.140625" style="1" customWidth="1"/>
    <col min="6887" max="6887" width="11.7109375" style="1" customWidth="1"/>
    <col min="6888" max="6888" width="11.42578125" style="1"/>
    <col min="6889" max="6889" width="7.85546875" style="1" customWidth="1"/>
    <col min="6890" max="6891" width="2" style="1" customWidth="1"/>
    <col min="6892" max="6892" width="8" style="1" customWidth="1"/>
    <col min="6893" max="6893" width="8.5703125" style="1" customWidth="1"/>
    <col min="6894" max="6896" width="10.140625" style="1" customWidth="1"/>
    <col min="6897" max="6897" width="4.7109375" style="1" customWidth="1"/>
    <col min="6898" max="6898" width="6" style="1" customWidth="1"/>
    <col min="6899" max="6899" width="11.7109375" style="1" customWidth="1"/>
    <col min="6900" max="6900" width="11.28515625" style="1" customWidth="1"/>
    <col min="6901" max="6901" width="2" style="1" customWidth="1"/>
    <col min="6902" max="6902" width="2.140625" style="1" customWidth="1"/>
    <col min="6903" max="6903" width="7.140625" style="1" customWidth="1"/>
    <col min="6904" max="6905" width="8" style="1" customWidth="1"/>
    <col min="6906" max="6906" width="8.7109375" style="1" customWidth="1"/>
    <col min="6907" max="6907" width="8" style="1" customWidth="1"/>
    <col min="6908" max="6908" width="12.42578125" style="1" customWidth="1"/>
    <col min="6909" max="6910" width="11.42578125" style="1"/>
    <col min="6911" max="6912" width="10.7109375" style="1" customWidth="1"/>
    <col min="6913" max="7140" width="11.42578125" style="1"/>
    <col min="7141" max="7141" width="4.42578125" style="1" customWidth="1"/>
    <col min="7142" max="7142" width="6.140625" style="1" customWidth="1"/>
    <col min="7143" max="7143" width="11.7109375" style="1" customWidth="1"/>
    <col min="7144" max="7144" width="11.42578125" style="1"/>
    <col min="7145" max="7145" width="7.85546875" style="1" customWidth="1"/>
    <col min="7146" max="7147" width="2" style="1" customWidth="1"/>
    <col min="7148" max="7148" width="8" style="1" customWidth="1"/>
    <col min="7149" max="7149" width="8.5703125" style="1" customWidth="1"/>
    <col min="7150" max="7152" width="10.140625" style="1" customWidth="1"/>
    <col min="7153" max="7153" width="4.7109375" style="1" customWidth="1"/>
    <col min="7154" max="7154" width="6" style="1" customWidth="1"/>
    <col min="7155" max="7155" width="11.7109375" style="1" customWidth="1"/>
    <col min="7156" max="7156" width="11.28515625" style="1" customWidth="1"/>
    <col min="7157" max="7157" width="2" style="1" customWidth="1"/>
    <col min="7158" max="7158" width="2.140625" style="1" customWidth="1"/>
    <col min="7159" max="7159" width="7.140625" style="1" customWidth="1"/>
    <col min="7160" max="7161" width="8" style="1" customWidth="1"/>
    <col min="7162" max="7162" width="8.7109375" style="1" customWidth="1"/>
    <col min="7163" max="7163" width="8" style="1" customWidth="1"/>
    <col min="7164" max="7164" width="12.42578125" style="1" customWidth="1"/>
    <col min="7165" max="7166" width="11.42578125" style="1"/>
    <col min="7167" max="7168" width="10.7109375" style="1" customWidth="1"/>
    <col min="7169" max="7396" width="11.42578125" style="1"/>
    <col min="7397" max="7397" width="4.42578125" style="1" customWidth="1"/>
    <col min="7398" max="7398" width="6.140625" style="1" customWidth="1"/>
    <col min="7399" max="7399" width="11.7109375" style="1" customWidth="1"/>
    <col min="7400" max="7400" width="11.42578125" style="1"/>
    <col min="7401" max="7401" width="7.85546875" style="1" customWidth="1"/>
    <col min="7402" max="7403" width="2" style="1" customWidth="1"/>
    <col min="7404" max="7404" width="8" style="1" customWidth="1"/>
    <col min="7405" max="7405" width="8.5703125" style="1" customWidth="1"/>
    <col min="7406" max="7408" width="10.140625" style="1" customWidth="1"/>
    <col min="7409" max="7409" width="4.7109375" style="1" customWidth="1"/>
    <col min="7410" max="7410" width="6" style="1" customWidth="1"/>
    <col min="7411" max="7411" width="11.7109375" style="1" customWidth="1"/>
    <col min="7412" max="7412" width="11.28515625" style="1" customWidth="1"/>
    <col min="7413" max="7413" width="2" style="1" customWidth="1"/>
    <col min="7414" max="7414" width="2.140625" style="1" customWidth="1"/>
    <col min="7415" max="7415" width="7.140625" style="1" customWidth="1"/>
    <col min="7416" max="7417" width="8" style="1" customWidth="1"/>
    <col min="7418" max="7418" width="8.7109375" style="1" customWidth="1"/>
    <col min="7419" max="7419" width="8" style="1" customWidth="1"/>
    <col min="7420" max="7420" width="12.42578125" style="1" customWidth="1"/>
    <col min="7421" max="7422" width="11.42578125" style="1"/>
    <col min="7423" max="7424" width="10.7109375" style="1" customWidth="1"/>
    <col min="7425" max="7652" width="11.42578125" style="1"/>
    <col min="7653" max="7653" width="4.42578125" style="1" customWidth="1"/>
    <col min="7654" max="7654" width="6.140625" style="1" customWidth="1"/>
    <col min="7655" max="7655" width="11.7109375" style="1" customWidth="1"/>
    <col min="7656" max="7656" width="11.42578125" style="1"/>
    <col min="7657" max="7657" width="7.85546875" style="1" customWidth="1"/>
    <col min="7658" max="7659" width="2" style="1" customWidth="1"/>
    <col min="7660" max="7660" width="8" style="1" customWidth="1"/>
    <col min="7661" max="7661" width="8.5703125" style="1" customWidth="1"/>
    <col min="7662" max="7664" width="10.140625" style="1" customWidth="1"/>
    <col min="7665" max="7665" width="4.7109375" style="1" customWidth="1"/>
    <col min="7666" max="7666" width="6" style="1" customWidth="1"/>
    <col min="7667" max="7667" width="11.7109375" style="1" customWidth="1"/>
    <col min="7668" max="7668" width="11.28515625" style="1" customWidth="1"/>
    <col min="7669" max="7669" width="2" style="1" customWidth="1"/>
    <col min="7670" max="7670" width="2.140625" style="1" customWidth="1"/>
    <col min="7671" max="7671" width="7.140625" style="1" customWidth="1"/>
    <col min="7672" max="7673" width="8" style="1" customWidth="1"/>
    <col min="7674" max="7674" width="8.7109375" style="1" customWidth="1"/>
    <col min="7675" max="7675" width="8" style="1" customWidth="1"/>
    <col min="7676" max="7676" width="12.42578125" style="1" customWidth="1"/>
    <col min="7677" max="7678" width="11.42578125" style="1"/>
    <col min="7679" max="7680" width="10.7109375" style="1" customWidth="1"/>
    <col min="7681" max="7908" width="11.42578125" style="1"/>
    <col min="7909" max="7909" width="4.42578125" style="1" customWidth="1"/>
    <col min="7910" max="7910" width="6.140625" style="1" customWidth="1"/>
    <col min="7911" max="7911" width="11.7109375" style="1" customWidth="1"/>
    <col min="7912" max="7912" width="11.42578125" style="1"/>
    <col min="7913" max="7913" width="7.85546875" style="1" customWidth="1"/>
    <col min="7914" max="7915" width="2" style="1" customWidth="1"/>
    <col min="7916" max="7916" width="8" style="1" customWidth="1"/>
    <col min="7917" max="7917" width="8.5703125" style="1" customWidth="1"/>
    <col min="7918" max="7920" width="10.140625" style="1" customWidth="1"/>
    <col min="7921" max="7921" width="4.7109375" style="1" customWidth="1"/>
    <col min="7922" max="7922" width="6" style="1" customWidth="1"/>
    <col min="7923" max="7923" width="11.7109375" style="1" customWidth="1"/>
    <col min="7924" max="7924" width="11.28515625" style="1" customWidth="1"/>
    <col min="7925" max="7925" width="2" style="1" customWidth="1"/>
    <col min="7926" max="7926" width="2.140625" style="1" customWidth="1"/>
    <col min="7927" max="7927" width="7.140625" style="1" customWidth="1"/>
    <col min="7928" max="7929" width="8" style="1" customWidth="1"/>
    <col min="7930" max="7930" width="8.7109375" style="1" customWidth="1"/>
    <col min="7931" max="7931" width="8" style="1" customWidth="1"/>
    <col min="7932" max="7932" width="12.42578125" style="1" customWidth="1"/>
    <col min="7933" max="7934" width="11.42578125" style="1"/>
    <col min="7935" max="7936" width="10.7109375" style="1" customWidth="1"/>
    <col min="7937" max="8164" width="11.42578125" style="1"/>
    <col min="8165" max="8165" width="4.42578125" style="1" customWidth="1"/>
    <col min="8166" max="8166" width="6.140625" style="1" customWidth="1"/>
    <col min="8167" max="8167" width="11.7109375" style="1" customWidth="1"/>
    <col min="8168" max="8168" width="11.42578125" style="1"/>
    <col min="8169" max="8169" width="7.85546875" style="1" customWidth="1"/>
    <col min="8170" max="8171" width="2" style="1" customWidth="1"/>
    <col min="8172" max="8172" width="8" style="1" customWidth="1"/>
    <col min="8173" max="8173" width="8.5703125" style="1" customWidth="1"/>
    <col min="8174" max="8176" width="10.140625" style="1" customWidth="1"/>
    <col min="8177" max="8177" width="4.7109375" style="1" customWidth="1"/>
    <col min="8178" max="8178" width="6" style="1" customWidth="1"/>
    <col min="8179" max="8179" width="11.7109375" style="1" customWidth="1"/>
    <col min="8180" max="8180" width="11.28515625" style="1" customWidth="1"/>
    <col min="8181" max="8181" width="2" style="1" customWidth="1"/>
    <col min="8182" max="8182" width="2.140625" style="1" customWidth="1"/>
    <col min="8183" max="8183" width="7.140625" style="1" customWidth="1"/>
    <col min="8184" max="8185" width="8" style="1" customWidth="1"/>
    <col min="8186" max="8186" width="8.7109375" style="1" customWidth="1"/>
    <col min="8187" max="8187" width="8" style="1" customWidth="1"/>
    <col min="8188" max="8188" width="12.42578125" style="1" customWidth="1"/>
    <col min="8189" max="8190" width="11.42578125" style="1"/>
    <col min="8191" max="8192" width="10.7109375" style="1" customWidth="1"/>
    <col min="8193" max="8420" width="11.42578125" style="1"/>
    <col min="8421" max="8421" width="4.42578125" style="1" customWidth="1"/>
    <col min="8422" max="8422" width="6.140625" style="1" customWidth="1"/>
    <col min="8423" max="8423" width="11.7109375" style="1" customWidth="1"/>
    <col min="8424" max="8424" width="11.42578125" style="1"/>
    <col min="8425" max="8425" width="7.85546875" style="1" customWidth="1"/>
    <col min="8426" max="8427" width="2" style="1" customWidth="1"/>
    <col min="8428" max="8428" width="8" style="1" customWidth="1"/>
    <col min="8429" max="8429" width="8.5703125" style="1" customWidth="1"/>
    <col min="8430" max="8432" width="10.140625" style="1" customWidth="1"/>
    <col min="8433" max="8433" width="4.7109375" style="1" customWidth="1"/>
    <col min="8434" max="8434" width="6" style="1" customWidth="1"/>
    <col min="8435" max="8435" width="11.7109375" style="1" customWidth="1"/>
    <col min="8436" max="8436" width="11.28515625" style="1" customWidth="1"/>
    <col min="8437" max="8437" width="2" style="1" customWidth="1"/>
    <col min="8438" max="8438" width="2.140625" style="1" customWidth="1"/>
    <col min="8439" max="8439" width="7.140625" style="1" customWidth="1"/>
    <col min="8440" max="8441" width="8" style="1" customWidth="1"/>
    <col min="8442" max="8442" width="8.7109375" style="1" customWidth="1"/>
    <col min="8443" max="8443" width="8" style="1" customWidth="1"/>
    <col min="8444" max="8444" width="12.42578125" style="1" customWidth="1"/>
    <col min="8445" max="8446" width="11.42578125" style="1"/>
    <col min="8447" max="8448" width="10.7109375" style="1" customWidth="1"/>
    <col min="8449" max="8676" width="11.42578125" style="1"/>
    <col min="8677" max="8677" width="4.42578125" style="1" customWidth="1"/>
    <col min="8678" max="8678" width="6.140625" style="1" customWidth="1"/>
    <col min="8679" max="8679" width="11.7109375" style="1" customWidth="1"/>
    <col min="8680" max="8680" width="11.42578125" style="1"/>
    <col min="8681" max="8681" width="7.85546875" style="1" customWidth="1"/>
    <col min="8682" max="8683" width="2" style="1" customWidth="1"/>
    <col min="8684" max="8684" width="8" style="1" customWidth="1"/>
    <col min="8685" max="8685" width="8.5703125" style="1" customWidth="1"/>
    <col min="8686" max="8688" width="10.140625" style="1" customWidth="1"/>
    <col min="8689" max="8689" width="4.7109375" style="1" customWidth="1"/>
    <col min="8690" max="8690" width="6" style="1" customWidth="1"/>
    <col min="8691" max="8691" width="11.7109375" style="1" customWidth="1"/>
    <col min="8692" max="8692" width="11.28515625" style="1" customWidth="1"/>
    <col min="8693" max="8693" width="2" style="1" customWidth="1"/>
    <col min="8694" max="8694" width="2.140625" style="1" customWidth="1"/>
    <col min="8695" max="8695" width="7.140625" style="1" customWidth="1"/>
    <col min="8696" max="8697" width="8" style="1" customWidth="1"/>
    <col min="8698" max="8698" width="8.7109375" style="1" customWidth="1"/>
    <col min="8699" max="8699" width="8" style="1" customWidth="1"/>
    <col min="8700" max="8700" width="12.42578125" style="1" customWidth="1"/>
    <col min="8701" max="8702" width="11.42578125" style="1"/>
    <col min="8703" max="8704" width="10.7109375" style="1" customWidth="1"/>
    <col min="8705" max="8932" width="11.42578125" style="1"/>
    <col min="8933" max="8933" width="4.42578125" style="1" customWidth="1"/>
    <col min="8934" max="8934" width="6.140625" style="1" customWidth="1"/>
    <col min="8935" max="8935" width="11.7109375" style="1" customWidth="1"/>
    <col min="8936" max="8936" width="11.42578125" style="1"/>
    <col min="8937" max="8937" width="7.85546875" style="1" customWidth="1"/>
    <col min="8938" max="8939" width="2" style="1" customWidth="1"/>
    <col min="8940" max="8940" width="8" style="1" customWidth="1"/>
    <col min="8941" max="8941" width="8.5703125" style="1" customWidth="1"/>
    <col min="8942" max="8944" width="10.140625" style="1" customWidth="1"/>
    <col min="8945" max="8945" width="4.7109375" style="1" customWidth="1"/>
    <col min="8946" max="8946" width="6" style="1" customWidth="1"/>
    <col min="8947" max="8947" width="11.7109375" style="1" customWidth="1"/>
    <col min="8948" max="8948" width="11.28515625" style="1" customWidth="1"/>
    <col min="8949" max="8949" width="2" style="1" customWidth="1"/>
    <col min="8950" max="8950" width="2.140625" style="1" customWidth="1"/>
    <col min="8951" max="8951" width="7.140625" style="1" customWidth="1"/>
    <col min="8952" max="8953" width="8" style="1" customWidth="1"/>
    <col min="8954" max="8954" width="8.7109375" style="1" customWidth="1"/>
    <col min="8955" max="8955" width="8" style="1" customWidth="1"/>
    <col min="8956" max="8956" width="12.42578125" style="1" customWidth="1"/>
    <col min="8957" max="8958" width="11.42578125" style="1"/>
    <col min="8959" max="8960" width="10.7109375" style="1" customWidth="1"/>
    <col min="8961" max="9188" width="11.42578125" style="1"/>
    <col min="9189" max="9189" width="4.42578125" style="1" customWidth="1"/>
    <col min="9190" max="9190" width="6.140625" style="1" customWidth="1"/>
    <col min="9191" max="9191" width="11.7109375" style="1" customWidth="1"/>
    <col min="9192" max="9192" width="11.42578125" style="1"/>
    <col min="9193" max="9193" width="7.85546875" style="1" customWidth="1"/>
    <col min="9194" max="9195" width="2" style="1" customWidth="1"/>
    <col min="9196" max="9196" width="8" style="1" customWidth="1"/>
    <col min="9197" max="9197" width="8.5703125" style="1" customWidth="1"/>
    <col min="9198" max="9200" width="10.140625" style="1" customWidth="1"/>
    <col min="9201" max="9201" width="4.7109375" style="1" customWidth="1"/>
    <col min="9202" max="9202" width="6" style="1" customWidth="1"/>
    <col min="9203" max="9203" width="11.7109375" style="1" customWidth="1"/>
    <col min="9204" max="9204" width="11.28515625" style="1" customWidth="1"/>
    <col min="9205" max="9205" width="2" style="1" customWidth="1"/>
    <col min="9206" max="9206" width="2.140625" style="1" customWidth="1"/>
    <col min="9207" max="9207" width="7.140625" style="1" customWidth="1"/>
    <col min="9208" max="9209" width="8" style="1" customWidth="1"/>
    <col min="9210" max="9210" width="8.7109375" style="1" customWidth="1"/>
    <col min="9211" max="9211" width="8" style="1" customWidth="1"/>
    <col min="9212" max="9212" width="12.42578125" style="1" customWidth="1"/>
    <col min="9213" max="9214" width="11.42578125" style="1"/>
    <col min="9215" max="9216" width="10.7109375" style="1" customWidth="1"/>
    <col min="9217" max="9444" width="11.42578125" style="1"/>
    <col min="9445" max="9445" width="4.42578125" style="1" customWidth="1"/>
    <col min="9446" max="9446" width="6.140625" style="1" customWidth="1"/>
    <col min="9447" max="9447" width="11.7109375" style="1" customWidth="1"/>
    <col min="9448" max="9448" width="11.42578125" style="1"/>
    <col min="9449" max="9449" width="7.85546875" style="1" customWidth="1"/>
    <col min="9450" max="9451" width="2" style="1" customWidth="1"/>
    <col min="9452" max="9452" width="8" style="1" customWidth="1"/>
    <col min="9453" max="9453" width="8.5703125" style="1" customWidth="1"/>
    <col min="9454" max="9456" width="10.140625" style="1" customWidth="1"/>
    <col min="9457" max="9457" width="4.7109375" style="1" customWidth="1"/>
    <col min="9458" max="9458" width="6" style="1" customWidth="1"/>
    <col min="9459" max="9459" width="11.7109375" style="1" customWidth="1"/>
    <col min="9460" max="9460" width="11.28515625" style="1" customWidth="1"/>
    <col min="9461" max="9461" width="2" style="1" customWidth="1"/>
    <col min="9462" max="9462" width="2.140625" style="1" customWidth="1"/>
    <col min="9463" max="9463" width="7.140625" style="1" customWidth="1"/>
    <col min="9464" max="9465" width="8" style="1" customWidth="1"/>
    <col min="9466" max="9466" width="8.7109375" style="1" customWidth="1"/>
    <col min="9467" max="9467" width="8" style="1" customWidth="1"/>
    <col min="9468" max="9468" width="12.42578125" style="1" customWidth="1"/>
    <col min="9469" max="9470" width="11.42578125" style="1"/>
    <col min="9471" max="9472" width="10.7109375" style="1" customWidth="1"/>
    <col min="9473" max="9700" width="11.42578125" style="1"/>
    <col min="9701" max="9701" width="4.42578125" style="1" customWidth="1"/>
    <col min="9702" max="9702" width="6.140625" style="1" customWidth="1"/>
    <col min="9703" max="9703" width="11.7109375" style="1" customWidth="1"/>
    <col min="9704" max="9704" width="11.42578125" style="1"/>
    <col min="9705" max="9705" width="7.85546875" style="1" customWidth="1"/>
    <col min="9706" max="9707" width="2" style="1" customWidth="1"/>
    <col min="9708" max="9708" width="8" style="1" customWidth="1"/>
    <col min="9709" max="9709" width="8.5703125" style="1" customWidth="1"/>
    <col min="9710" max="9712" width="10.140625" style="1" customWidth="1"/>
    <col min="9713" max="9713" width="4.7109375" style="1" customWidth="1"/>
    <col min="9714" max="9714" width="6" style="1" customWidth="1"/>
    <col min="9715" max="9715" width="11.7109375" style="1" customWidth="1"/>
    <col min="9716" max="9716" width="11.28515625" style="1" customWidth="1"/>
    <col min="9717" max="9717" width="2" style="1" customWidth="1"/>
    <col min="9718" max="9718" width="2.140625" style="1" customWidth="1"/>
    <col min="9719" max="9719" width="7.140625" style="1" customWidth="1"/>
    <col min="9720" max="9721" width="8" style="1" customWidth="1"/>
    <col min="9722" max="9722" width="8.7109375" style="1" customWidth="1"/>
    <col min="9723" max="9723" width="8" style="1" customWidth="1"/>
    <col min="9724" max="9724" width="12.42578125" style="1" customWidth="1"/>
    <col min="9725" max="9726" width="11.42578125" style="1"/>
    <col min="9727" max="9728" width="10.7109375" style="1" customWidth="1"/>
    <col min="9729" max="9956" width="11.42578125" style="1"/>
    <col min="9957" max="9957" width="4.42578125" style="1" customWidth="1"/>
    <col min="9958" max="9958" width="6.140625" style="1" customWidth="1"/>
    <col min="9959" max="9959" width="11.7109375" style="1" customWidth="1"/>
    <col min="9960" max="9960" width="11.42578125" style="1"/>
    <col min="9961" max="9961" width="7.85546875" style="1" customWidth="1"/>
    <col min="9962" max="9963" width="2" style="1" customWidth="1"/>
    <col min="9964" max="9964" width="8" style="1" customWidth="1"/>
    <col min="9965" max="9965" width="8.5703125" style="1" customWidth="1"/>
    <col min="9966" max="9968" width="10.140625" style="1" customWidth="1"/>
    <col min="9969" max="9969" width="4.7109375" style="1" customWidth="1"/>
    <col min="9970" max="9970" width="6" style="1" customWidth="1"/>
    <col min="9971" max="9971" width="11.7109375" style="1" customWidth="1"/>
    <col min="9972" max="9972" width="11.28515625" style="1" customWidth="1"/>
    <col min="9973" max="9973" width="2" style="1" customWidth="1"/>
    <col min="9974" max="9974" width="2.140625" style="1" customWidth="1"/>
    <col min="9975" max="9975" width="7.140625" style="1" customWidth="1"/>
    <col min="9976" max="9977" width="8" style="1" customWidth="1"/>
    <col min="9978" max="9978" width="8.7109375" style="1" customWidth="1"/>
    <col min="9979" max="9979" width="8" style="1" customWidth="1"/>
    <col min="9980" max="9980" width="12.42578125" style="1" customWidth="1"/>
    <col min="9981" max="9982" width="11.42578125" style="1"/>
    <col min="9983" max="9984" width="10.7109375" style="1" customWidth="1"/>
    <col min="9985" max="10212" width="11.42578125" style="1"/>
    <col min="10213" max="10213" width="4.42578125" style="1" customWidth="1"/>
    <col min="10214" max="10214" width="6.140625" style="1" customWidth="1"/>
    <col min="10215" max="10215" width="11.7109375" style="1" customWidth="1"/>
    <col min="10216" max="10216" width="11.42578125" style="1"/>
    <col min="10217" max="10217" width="7.85546875" style="1" customWidth="1"/>
    <col min="10218" max="10219" width="2" style="1" customWidth="1"/>
    <col min="10220" max="10220" width="8" style="1" customWidth="1"/>
    <col min="10221" max="10221" width="8.5703125" style="1" customWidth="1"/>
    <col min="10222" max="10224" width="10.140625" style="1" customWidth="1"/>
    <col min="10225" max="10225" width="4.7109375" style="1" customWidth="1"/>
    <col min="10226" max="10226" width="6" style="1" customWidth="1"/>
    <col min="10227" max="10227" width="11.7109375" style="1" customWidth="1"/>
    <col min="10228" max="10228" width="11.28515625" style="1" customWidth="1"/>
    <col min="10229" max="10229" width="2" style="1" customWidth="1"/>
    <col min="10230" max="10230" width="2.140625" style="1" customWidth="1"/>
    <col min="10231" max="10231" width="7.140625" style="1" customWidth="1"/>
    <col min="10232" max="10233" width="8" style="1" customWidth="1"/>
    <col min="10234" max="10234" width="8.7109375" style="1" customWidth="1"/>
    <col min="10235" max="10235" width="8" style="1" customWidth="1"/>
    <col min="10236" max="10236" width="12.42578125" style="1" customWidth="1"/>
    <col min="10237" max="10238" width="11.42578125" style="1"/>
    <col min="10239" max="10240" width="10.7109375" style="1" customWidth="1"/>
    <col min="10241" max="10468" width="11.42578125" style="1"/>
    <col min="10469" max="10469" width="4.42578125" style="1" customWidth="1"/>
    <col min="10470" max="10470" width="6.140625" style="1" customWidth="1"/>
    <col min="10471" max="10471" width="11.7109375" style="1" customWidth="1"/>
    <col min="10472" max="10472" width="11.42578125" style="1"/>
    <col min="10473" max="10473" width="7.85546875" style="1" customWidth="1"/>
    <col min="10474" max="10475" width="2" style="1" customWidth="1"/>
    <col min="10476" max="10476" width="8" style="1" customWidth="1"/>
    <col min="10477" max="10477" width="8.5703125" style="1" customWidth="1"/>
    <col min="10478" max="10480" width="10.140625" style="1" customWidth="1"/>
    <col min="10481" max="10481" width="4.7109375" style="1" customWidth="1"/>
    <col min="10482" max="10482" width="6" style="1" customWidth="1"/>
    <col min="10483" max="10483" width="11.7109375" style="1" customWidth="1"/>
    <col min="10484" max="10484" width="11.28515625" style="1" customWidth="1"/>
    <col min="10485" max="10485" width="2" style="1" customWidth="1"/>
    <col min="10486" max="10486" width="2.140625" style="1" customWidth="1"/>
    <col min="10487" max="10487" width="7.140625" style="1" customWidth="1"/>
    <col min="10488" max="10489" width="8" style="1" customWidth="1"/>
    <col min="10490" max="10490" width="8.7109375" style="1" customWidth="1"/>
    <col min="10491" max="10491" width="8" style="1" customWidth="1"/>
    <col min="10492" max="10492" width="12.42578125" style="1" customWidth="1"/>
    <col min="10493" max="10494" width="11.42578125" style="1"/>
    <col min="10495" max="10496" width="10.7109375" style="1" customWidth="1"/>
    <col min="10497" max="10724" width="11.42578125" style="1"/>
    <col min="10725" max="10725" width="4.42578125" style="1" customWidth="1"/>
    <col min="10726" max="10726" width="6.140625" style="1" customWidth="1"/>
    <col min="10727" max="10727" width="11.7109375" style="1" customWidth="1"/>
    <col min="10728" max="10728" width="11.42578125" style="1"/>
    <col min="10729" max="10729" width="7.85546875" style="1" customWidth="1"/>
    <col min="10730" max="10731" width="2" style="1" customWidth="1"/>
    <col min="10732" max="10732" width="8" style="1" customWidth="1"/>
    <col min="10733" max="10733" width="8.5703125" style="1" customWidth="1"/>
    <col min="10734" max="10736" width="10.140625" style="1" customWidth="1"/>
    <col min="10737" max="10737" width="4.7109375" style="1" customWidth="1"/>
    <col min="10738" max="10738" width="6" style="1" customWidth="1"/>
    <col min="10739" max="10739" width="11.7109375" style="1" customWidth="1"/>
    <col min="10740" max="10740" width="11.28515625" style="1" customWidth="1"/>
    <col min="10741" max="10741" width="2" style="1" customWidth="1"/>
    <col min="10742" max="10742" width="2.140625" style="1" customWidth="1"/>
    <col min="10743" max="10743" width="7.140625" style="1" customWidth="1"/>
    <col min="10744" max="10745" width="8" style="1" customWidth="1"/>
    <col min="10746" max="10746" width="8.7109375" style="1" customWidth="1"/>
    <col min="10747" max="10747" width="8" style="1" customWidth="1"/>
    <col min="10748" max="10748" width="12.42578125" style="1" customWidth="1"/>
    <col min="10749" max="10750" width="11.42578125" style="1"/>
    <col min="10751" max="10752" width="10.7109375" style="1" customWidth="1"/>
    <col min="10753" max="10980" width="11.42578125" style="1"/>
    <col min="10981" max="10981" width="4.42578125" style="1" customWidth="1"/>
    <col min="10982" max="10982" width="6.140625" style="1" customWidth="1"/>
    <col min="10983" max="10983" width="11.7109375" style="1" customWidth="1"/>
    <col min="10984" max="10984" width="11.42578125" style="1"/>
    <col min="10985" max="10985" width="7.85546875" style="1" customWidth="1"/>
    <col min="10986" max="10987" width="2" style="1" customWidth="1"/>
    <col min="10988" max="10988" width="8" style="1" customWidth="1"/>
    <col min="10989" max="10989" width="8.5703125" style="1" customWidth="1"/>
    <col min="10990" max="10992" width="10.140625" style="1" customWidth="1"/>
    <col min="10993" max="10993" width="4.7109375" style="1" customWidth="1"/>
    <col min="10994" max="10994" width="6" style="1" customWidth="1"/>
    <col min="10995" max="10995" width="11.7109375" style="1" customWidth="1"/>
    <col min="10996" max="10996" width="11.28515625" style="1" customWidth="1"/>
    <col min="10997" max="10997" width="2" style="1" customWidth="1"/>
    <col min="10998" max="10998" width="2.140625" style="1" customWidth="1"/>
    <col min="10999" max="10999" width="7.140625" style="1" customWidth="1"/>
    <col min="11000" max="11001" width="8" style="1" customWidth="1"/>
    <col min="11002" max="11002" width="8.7109375" style="1" customWidth="1"/>
    <col min="11003" max="11003" width="8" style="1" customWidth="1"/>
    <col min="11004" max="11004" width="12.42578125" style="1" customWidth="1"/>
    <col min="11005" max="11006" width="11.42578125" style="1"/>
    <col min="11007" max="11008" width="10.7109375" style="1" customWidth="1"/>
    <col min="11009" max="11236" width="11.42578125" style="1"/>
    <col min="11237" max="11237" width="4.42578125" style="1" customWidth="1"/>
    <col min="11238" max="11238" width="6.140625" style="1" customWidth="1"/>
    <col min="11239" max="11239" width="11.7109375" style="1" customWidth="1"/>
    <col min="11240" max="11240" width="11.42578125" style="1"/>
    <col min="11241" max="11241" width="7.85546875" style="1" customWidth="1"/>
    <col min="11242" max="11243" width="2" style="1" customWidth="1"/>
    <col min="11244" max="11244" width="8" style="1" customWidth="1"/>
    <col min="11245" max="11245" width="8.5703125" style="1" customWidth="1"/>
    <col min="11246" max="11248" width="10.140625" style="1" customWidth="1"/>
    <col min="11249" max="11249" width="4.7109375" style="1" customWidth="1"/>
    <col min="11250" max="11250" width="6" style="1" customWidth="1"/>
    <col min="11251" max="11251" width="11.7109375" style="1" customWidth="1"/>
    <col min="11252" max="11252" width="11.28515625" style="1" customWidth="1"/>
    <col min="11253" max="11253" width="2" style="1" customWidth="1"/>
    <col min="11254" max="11254" width="2.140625" style="1" customWidth="1"/>
    <col min="11255" max="11255" width="7.140625" style="1" customWidth="1"/>
    <col min="11256" max="11257" width="8" style="1" customWidth="1"/>
    <col min="11258" max="11258" width="8.7109375" style="1" customWidth="1"/>
    <col min="11259" max="11259" width="8" style="1" customWidth="1"/>
    <col min="11260" max="11260" width="12.42578125" style="1" customWidth="1"/>
    <col min="11261" max="11262" width="11.42578125" style="1"/>
    <col min="11263" max="11264" width="10.7109375" style="1" customWidth="1"/>
    <col min="11265" max="11492" width="11.42578125" style="1"/>
    <col min="11493" max="11493" width="4.42578125" style="1" customWidth="1"/>
    <col min="11494" max="11494" width="6.140625" style="1" customWidth="1"/>
    <col min="11495" max="11495" width="11.7109375" style="1" customWidth="1"/>
    <col min="11496" max="11496" width="11.42578125" style="1"/>
    <col min="11497" max="11497" width="7.85546875" style="1" customWidth="1"/>
    <col min="11498" max="11499" width="2" style="1" customWidth="1"/>
    <col min="11500" max="11500" width="8" style="1" customWidth="1"/>
    <col min="11501" max="11501" width="8.5703125" style="1" customWidth="1"/>
    <col min="11502" max="11504" width="10.140625" style="1" customWidth="1"/>
    <col min="11505" max="11505" width="4.7109375" style="1" customWidth="1"/>
    <col min="11506" max="11506" width="6" style="1" customWidth="1"/>
    <col min="11507" max="11507" width="11.7109375" style="1" customWidth="1"/>
    <col min="11508" max="11508" width="11.28515625" style="1" customWidth="1"/>
    <col min="11509" max="11509" width="2" style="1" customWidth="1"/>
    <col min="11510" max="11510" width="2.140625" style="1" customWidth="1"/>
    <col min="11511" max="11511" width="7.140625" style="1" customWidth="1"/>
    <col min="11512" max="11513" width="8" style="1" customWidth="1"/>
    <col min="11514" max="11514" width="8.7109375" style="1" customWidth="1"/>
    <col min="11515" max="11515" width="8" style="1" customWidth="1"/>
    <col min="11516" max="11516" width="12.42578125" style="1" customWidth="1"/>
    <col min="11517" max="11518" width="11.42578125" style="1"/>
    <col min="11519" max="11520" width="10.7109375" style="1" customWidth="1"/>
    <col min="11521" max="11748" width="11.42578125" style="1"/>
    <col min="11749" max="11749" width="4.42578125" style="1" customWidth="1"/>
    <col min="11750" max="11750" width="6.140625" style="1" customWidth="1"/>
    <col min="11751" max="11751" width="11.7109375" style="1" customWidth="1"/>
    <col min="11752" max="11752" width="11.42578125" style="1"/>
    <col min="11753" max="11753" width="7.85546875" style="1" customWidth="1"/>
    <col min="11754" max="11755" width="2" style="1" customWidth="1"/>
    <col min="11756" max="11756" width="8" style="1" customWidth="1"/>
    <col min="11757" max="11757" width="8.5703125" style="1" customWidth="1"/>
    <col min="11758" max="11760" width="10.140625" style="1" customWidth="1"/>
    <col min="11761" max="11761" width="4.7109375" style="1" customWidth="1"/>
    <col min="11762" max="11762" width="6" style="1" customWidth="1"/>
    <col min="11763" max="11763" width="11.7109375" style="1" customWidth="1"/>
    <col min="11764" max="11764" width="11.28515625" style="1" customWidth="1"/>
    <col min="11765" max="11765" width="2" style="1" customWidth="1"/>
    <col min="11766" max="11766" width="2.140625" style="1" customWidth="1"/>
    <col min="11767" max="11767" width="7.140625" style="1" customWidth="1"/>
    <col min="11768" max="11769" width="8" style="1" customWidth="1"/>
    <col min="11770" max="11770" width="8.7109375" style="1" customWidth="1"/>
    <col min="11771" max="11771" width="8" style="1" customWidth="1"/>
    <col min="11772" max="11772" width="12.42578125" style="1" customWidth="1"/>
    <col min="11773" max="11774" width="11.42578125" style="1"/>
    <col min="11775" max="11776" width="10.7109375" style="1" customWidth="1"/>
    <col min="11777" max="12004" width="11.42578125" style="1"/>
    <col min="12005" max="12005" width="4.42578125" style="1" customWidth="1"/>
    <col min="12006" max="12006" width="6.140625" style="1" customWidth="1"/>
    <col min="12007" max="12007" width="11.7109375" style="1" customWidth="1"/>
    <col min="12008" max="12008" width="11.42578125" style="1"/>
    <col min="12009" max="12009" width="7.85546875" style="1" customWidth="1"/>
    <col min="12010" max="12011" width="2" style="1" customWidth="1"/>
    <col min="12012" max="12012" width="8" style="1" customWidth="1"/>
    <col min="12013" max="12013" width="8.5703125" style="1" customWidth="1"/>
    <col min="12014" max="12016" width="10.140625" style="1" customWidth="1"/>
    <col min="12017" max="12017" width="4.7109375" style="1" customWidth="1"/>
    <col min="12018" max="12018" width="6" style="1" customWidth="1"/>
    <col min="12019" max="12019" width="11.7109375" style="1" customWidth="1"/>
    <col min="12020" max="12020" width="11.28515625" style="1" customWidth="1"/>
    <col min="12021" max="12021" width="2" style="1" customWidth="1"/>
    <col min="12022" max="12022" width="2.140625" style="1" customWidth="1"/>
    <col min="12023" max="12023" width="7.140625" style="1" customWidth="1"/>
    <col min="12024" max="12025" width="8" style="1" customWidth="1"/>
    <col min="12026" max="12026" width="8.7109375" style="1" customWidth="1"/>
    <col min="12027" max="12027" width="8" style="1" customWidth="1"/>
    <col min="12028" max="12028" width="12.42578125" style="1" customWidth="1"/>
    <col min="12029" max="12030" width="11.42578125" style="1"/>
    <col min="12031" max="12032" width="10.7109375" style="1" customWidth="1"/>
    <col min="12033" max="12260" width="11.42578125" style="1"/>
    <col min="12261" max="12261" width="4.42578125" style="1" customWidth="1"/>
    <col min="12262" max="12262" width="6.140625" style="1" customWidth="1"/>
    <col min="12263" max="12263" width="11.7109375" style="1" customWidth="1"/>
    <col min="12264" max="12264" width="11.42578125" style="1"/>
    <col min="12265" max="12265" width="7.85546875" style="1" customWidth="1"/>
    <col min="12266" max="12267" width="2" style="1" customWidth="1"/>
    <col min="12268" max="12268" width="8" style="1" customWidth="1"/>
    <col min="12269" max="12269" width="8.5703125" style="1" customWidth="1"/>
    <col min="12270" max="12272" width="10.140625" style="1" customWidth="1"/>
    <col min="12273" max="12273" width="4.7109375" style="1" customWidth="1"/>
    <col min="12274" max="12274" width="6" style="1" customWidth="1"/>
    <col min="12275" max="12275" width="11.7109375" style="1" customWidth="1"/>
    <col min="12276" max="12276" width="11.28515625" style="1" customWidth="1"/>
    <col min="12277" max="12277" width="2" style="1" customWidth="1"/>
    <col min="12278" max="12278" width="2.140625" style="1" customWidth="1"/>
    <col min="12279" max="12279" width="7.140625" style="1" customWidth="1"/>
    <col min="12280" max="12281" width="8" style="1" customWidth="1"/>
    <col min="12282" max="12282" width="8.7109375" style="1" customWidth="1"/>
    <col min="12283" max="12283" width="8" style="1" customWidth="1"/>
    <col min="12284" max="12284" width="12.42578125" style="1" customWidth="1"/>
    <col min="12285" max="12286" width="11.42578125" style="1"/>
    <col min="12287" max="12288" width="10.7109375" style="1" customWidth="1"/>
    <col min="12289" max="12516" width="11.42578125" style="1"/>
    <col min="12517" max="12517" width="4.42578125" style="1" customWidth="1"/>
    <col min="12518" max="12518" width="6.140625" style="1" customWidth="1"/>
    <col min="12519" max="12519" width="11.7109375" style="1" customWidth="1"/>
    <col min="12520" max="12520" width="11.42578125" style="1"/>
    <col min="12521" max="12521" width="7.85546875" style="1" customWidth="1"/>
    <col min="12522" max="12523" width="2" style="1" customWidth="1"/>
    <col min="12524" max="12524" width="8" style="1" customWidth="1"/>
    <col min="12525" max="12525" width="8.5703125" style="1" customWidth="1"/>
    <col min="12526" max="12528" width="10.140625" style="1" customWidth="1"/>
    <col min="12529" max="12529" width="4.7109375" style="1" customWidth="1"/>
    <col min="12530" max="12530" width="6" style="1" customWidth="1"/>
    <col min="12531" max="12531" width="11.7109375" style="1" customWidth="1"/>
    <col min="12532" max="12532" width="11.28515625" style="1" customWidth="1"/>
    <col min="12533" max="12533" width="2" style="1" customWidth="1"/>
    <col min="12534" max="12534" width="2.140625" style="1" customWidth="1"/>
    <col min="12535" max="12535" width="7.140625" style="1" customWidth="1"/>
    <col min="12536" max="12537" width="8" style="1" customWidth="1"/>
    <col min="12538" max="12538" width="8.7109375" style="1" customWidth="1"/>
    <col min="12539" max="12539" width="8" style="1" customWidth="1"/>
    <col min="12540" max="12540" width="12.42578125" style="1" customWidth="1"/>
    <col min="12541" max="12542" width="11.42578125" style="1"/>
    <col min="12543" max="12544" width="10.7109375" style="1" customWidth="1"/>
    <col min="12545" max="12772" width="11.42578125" style="1"/>
    <col min="12773" max="12773" width="4.42578125" style="1" customWidth="1"/>
    <col min="12774" max="12774" width="6.140625" style="1" customWidth="1"/>
    <col min="12775" max="12775" width="11.7109375" style="1" customWidth="1"/>
    <col min="12776" max="12776" width="11.42578125" style="1"/>
    <col min="12777" max="12777" width="7.85546875" style="1" customWidth="1"/>
    <col min="12778" max="12779" width="2" style="1" customWidth="1"/>
    <col min="12780" max="12780" width="8" style="1" customWidth="1"/>
    <col min="12781" max="12781" width="8.5703125" style="1" customWidth="1"/>
    <col min="12782" max="12784" width="10.140625" style="1" customWidth="1"/>
    <col min="12785" max="12785" width="4.7109375" style="1" customWidth="1"/>
    <col min="12786" max="12786" width="6" style="1" customWidth="1"/>
    <col min="12787" max="12787" width="11.7109375" style="1" customWidth="1"/>
    <col min="12788" max="12788" width="11.28515625" style="1" customWidth="1"/>
    <col min="12789" max="12789" width="2" style="1" customWidth="1"/>
    <col min="12790" max="12790" width="2.140625" style="1" customWidth="1"/>
    <col min="12791" max="12791" width="7.140625" style="1" customWidth="1"/>
    <col min="12792" max="12793" width="8" style="1" customWidth="1"/>
    <col min="12794" max="12794" width="8.7109375" style="1" customWidth="1"/>
    <col min="12795" max="12795" width="8" style="1" customWidth="1"/>
    <col min="12796" max="12796" width="12.42578125" style="1" customWidth="1"/>
    <col min="12797" max="12798" width="11.42578125" style="1"/>
    <col min="12799" max="12800" width="10.7109375" style="1" customWidth="1"/>
    <col min="12801" max="13028" width="11.42578125" style="1"/>
    <col min="13029" max="13029" width="4.42578125" style="1" customWidth="1"/>
    <col min="13030" max="13030" width="6.140625" style="1" customWidth="1"/>
    <col min="13031" max="13031" width="11.7109375" style="1" customWidth="1"/>
    <col min="13032" max="13032" width="11.42578125" style="1"/>
    <col min="13033" max="13033" width="7.85546875" style="1" customWidth="1"/>
    <col min="13034" max="13035" width="2" style="1" customWidth="1"/>
    <col min="13036" max="13036" width="8" style="1" customWidth="1"/>
    <col min="13037" max="13037" width="8.5703125" style="1" customWidth="1"/>
    <col min="13038" max="13040" width="10.140625" style="1" customWidth="1"/>
    <col min="13041" max="13041" width="4.7109375" style="1" customWidth="1"/>
    <col min="13042" max="13042" width="6" style="1" customWidth="1"/>
    <col min="13043" max="13043" width="11.7109375" style="1" customWidth="1"/>
    <col min="13044" max="13044" width="11.28515625" style="1" customWidth="1"/>
    <col min="13045" max="13045" width="2" style="1" customWidth="1"/>
    <col min="13046" max="13046" width="2.140625" style="1" customWidth="1"/>
    <col min="13047" max="13047" width="7.140625" style="1" customWidth="1"/>
    <col min="13048" max="13049" width="8" style="1" customWidth="1"/>
    <col min="13050" max="13050" width="8.7109375" style="1" customWidth="1"/>
    <col min="13051" max="13051" width="8" style="1" customWidth="1"/>
    <col min="13052" max="13052" width="12.42578125" style="1" customWidth="1"/>
    <col min="13053" max="13054" width="11.42578125" style="1"/>
    <col min="13055" max="13056" width="10.7109375" style="1" customWidth="1"/>
    <col min="13057" max="13284" width="11.42578125" style="1"/>
    <col min="13285" max="13285" width="4.42578125" style="1" customWidth="1"/>
    <col min="13286" max="13286" width="6.140625" style="1" customWidth="1"/>
    <col min="13287" max="13287" width="11.7109375" style="1" customWidth="1"/>
    <col min="13288" max="13288" width="11.42578125" style="1"/>
    <col min="13289" max="13289" width="7.85546875" style="1" customWidth="1"/>
    <col min="13290" max="13291" width="2" style="1" customWidth="1"/>
    <col min="13292" max="13292" width="8" style="1" customWidth="1"/>
    <col min="13293" max="13293" width="8.5703125" style="1" customWidth="1"/>
    <col min="13294" max="13296" width="10.140625" style="1" customWidth="1"/>
    <col min="13297" max="13297" width="4.7109375" style="1" customWidth="1"/>
    <col min="13298" max="13298" width="6" style="1" customWidth="1"/>
    <col min="13299" max="13299" width="11.7109375" style="1" customWidth="1"/>
    <col min="13300" max="13300" width="11.28515625" style="1" customWidth="1"/>
    <col min="13301" max="13301" width="2" style="1" customWidth="1"/>
    <col min="13302" max="13302" width="2.140625" style="1" customWidth="1"/>
    <col min="13303" max="13303" width="7.140625" style="1" customWidth="1"/>
    <col min="13304" max="13305" width="8" style="1" customWidth="1"/>
    <col min="13306" max="13306" width="8.7109375" style="1" customWidth="1"/>
    <col min="13307" max="13307" width="8" style="1" customWidth="1"/>
    <col min="13308" max="13308" width="12.42578125" style="1" customWidth="1"/>
    <col min="13309" max="13310" width="11.42578125" style="1"/>
    <col min="13311" max="13312" width="10.7109375" style="1" customWidth="1"/>
    <col min="13313" max="13540" width="11.42578125" style="1"/>
    <col min="13541" max="13541" width="4.42578125" style="1" customWidth="1"/>
    <col min="13542" max="13542" width="6.140625" style="1" customWidth="1"/>
    <col min="13543" max="13543" width="11.7109375" style="1" customWidth="1"/>
    <col min="13544" max="13544" width="11.42578125" style="1"/>
    <col min="13545" max="13545" width="7.85546875" style="1" customWidth="1"/>
    <col min="13546" max="13547" width="2" style="1" customWidth="1"/>
    <col min="13548" max="13548" width="8" style="1" customWidth="1"/>
    <col min="13549" max="13549" width="8.5703125" style="1" customWidth="1"/>
    <col min="13550" max="13552" width="10.140625" style="1" customWidth="1"/>
    <col min="13553" max="13553" width="4.7109375" style="1" customWidth="1"/>
    <col min="13554" max="13554" width="6" style="1" customWidth="1"/>
    <col min="13555" max="13555" width="11.7109375" style="1" customWidth="1"/>
    <col min="13556" max="13556" width="11.28515625" style="1" customWidth="1"/>
    <col min="13557" max="13557" width="2" style="1" customWidth="1"/>
    <col min="13558" max="13558" width="2.140625" style="1" customWidth="1"/>
    <col min="13559" max="13559" width="7.140625" style="1" customWidth="1"/>
    <col min="13560" max="13561" width="8" style="1" customWidth="1"/>
    <col min="13562" max="13562" width="8.7109375" style="1" customWidth="1"/>
    <col min="13563" max="13563" width="8" style="1" customWidth="1"/>
    <col min="13564" max="13564" width="12.42578125" style="1" customWidth="1"/>
    <col min="13565" max="13566" width="11.42578125" style="1"/>
    <col min="13567" max="13568" width="10.7109375" style="1" customWidth="1"/>
    <col min="13569" max="13796" width="11.42578125" style="1"/>
    <col min="13797" max="13797" width="4.42578125" style="1" customWidth="1"/>
    <col min="13798" max="13798" width="6.140625" style="1" customWidth="1"/>
    <col min="13799" max="13799" width="11.7109375" style="1" customWidth="1"/>
    <col min="13800" max="13800" width="11.42578125" style="1"/>
    <col min="13801" max="13801" width="7.85546875" style="1" customWidth="1"/>
    <col min="13802" max="13803" width="2" style="1" customWidth="1"/>
    <col min="13804" max="13804" width="8" style="1" customWidth="1"/>
    <col min="13805" max="13805" width="8.5703125" style="1" customWidth="1"/>
    <col min="13806" max="13808" width="10.140625" style="1" customWidth="1"/>
    <col min="13809" max="13809" width="4.7109375" style="1" customWidth="1"/>
    <col min="13810" max="13810" width="6" style="1" customWidth="1"/>
    <col min="13811" max="13811" width="11.7109375" style="1" customWidth="1"/>
    <col min="13812" max="13812" width="11.28515625" style="1" customWidth="1"/>
    <col min="13813" max="13813" width="2" style="1" customWidth="1"/>
    <col min="13814" max="13814" width="2.140625" style="1" customWidth="1"/>
    <col min="13815" max="13815" width="7.140625" style="1" customWidth="1"/>
    <col min="13816" max="13817" width="8" style="1" customWidth="1"/>
    <col min="13818" max="13818" width="8.7109375" style="1" customWidth="1"/>
    <col min="13819" max="13819" width="8" style="1" customWidth="1"/>
    <col min="13820" max="13820" width="12.42578125" style="1" customWidth="1"/>
    <col min="13821" max="13822" width="11.42578125" style="1"/>
    <col min="13823" max="13824" width="10.7109375" style="1" customWidth="1"/>
    <col min="13825" max="14052" width="11.42578125" style="1"/>
    <col min="14053" max="14053" width="4.42578125" style="1" customWidth="1"/>
    <col min="14054" max="14054" width="6.140625" style="1" customWidth="1"/>
    <col min="14055" max="14055" width="11.7109375" style="1" customWidth="1"/>
    <col min="14056" max="14056" width="11.42578125" style="1"/>
    <col min="14057" max="14057" width="7.85546875" style="1" customWidth="1"/>
    <col min="14058" max="14059" width="2" style="1" customWidth="1"/>
    <col min="14060" max="14060" width="8" style="1" customWidth="1"/>
    <col min="14061" max="14061" width="8.5703125" style="1" customWidth="1"/>
    <col min="14062" max="14064" width="10.140625" style="1" customWidth="1"/>
    <col min="14065" max="14065" width="4.7109375" style="1" customWidth="1"/>
    <col min="14066" max="14066" width="6" style="1" customWidth="1"/>
    <col min="14067" max="14067" width="11.7109375" style="1" customWidth="1"/>
    <col min="14068" max="14068" width="11.28515625" style="1" customWidth="1"/>
    <col min="14069" max="14069" width="2" style="1" customWidth="1"/>
    <col min="14070" max="14070" width="2.140625" style="1" customWidth="1"/>
    <col min="14071" max="14071" width="7.140625" style="1" customWidth="1"/>
    <col min="14072" max="14073" width="8" style="1" customWidth="1"/>
    <col min="14074" max="14074" width="8.7109375" style="1" customWidth="1"/>
    <col min="14075" max="14075" width="8" style="1" customWidth="1"/>
    <col min="14076" max="14076" width="12.42578125" style="1" customWidth="1"/>
    <col min="14077" max="14078" width="11.42578125" style="1"/>
    <col min="14079" max="14080" width="10.7109375" style="1" customWidth="1"/>
    <col min="14081" max="14308" width="11.42578125" style="1"/>
    <col min="14309" max="14309" width="4.42578125" style="1" customWidth="1"/>
    <col min="14310" max="14310" width="6.140625" style="1" customWidth="1"/>
    <col min="14311" max="14311" width="11.7109375" style="1" customWidth="1"/>
    <col min="14312" max="14312" width="11.42578125" style="1"/>
    <col min="14313" max="14313" width="7.85546875" style="1" customWidth="1"/>
    <col min="14314" max="14315" width="2" style="1" customWidth="1"/>
    <col min="14316" max="14316" width="8" style="1" customWidth="1"/>
    <col min="14317" max="14317" width="8.5703125" style="1" customWidth="1"/>
    <col min="14318" max="14320" width="10.140625" style="1" customWidth="1"/>
    <col min="14321" max="14321" width="4.7109375" style="1" customWidth="1"/>
    <col min="14322" max="14322" width="6" style="1" customWidth="1"/>
    <col min="14323" max="14323" width="11.7109375" style="1" customWidth="1"/>
    <col min="14324" max="14324" width="11.28515625" style="1" customWidth="1"/>
    <col min="14325" max="14325" width="2" style="1" customWidth="1"/>
    <col min="14326" max="14326" width="2.140625" style="1" customWidth="1"/>
    <col min="14327" max="14327" width="7.140625" style="1" customWidth="1"/>
    <col min="14328" max="14329" width="8" style="1" customWidth="1"/>
    <col min="14330" max="14330" width="8.7109375" style="1" customWidth="1"/>
    <col min="14331" max="14331" width="8" style="1" customWidth="1"/>
    <col min="14332" max="14332" width="12.42578125" style="1" customWidth="1"/>
    <col min="14333" max="14334" width="11.42578125" style="1"/>
    <col min="14335" max="14336" width="10.7109375" style="1" customWidth="1"/>
    <col min="14337" max="14564" width="11.42578125" style="1"/>
    <col min="14565" max="14565" width="4.42578125" style="1" customWidth="1"/>
    <col min="14566" max="14566" width="6.140625" style="1" customWidth="1"/>
    <col min="14567" max="14567" width="11.7109375" style="1" customWidth="1"/>
    <col min="14568" max="14568" width="11.42578125" style="1"/>
    <col min="14569" max="14569" width="7.85546875" style="1" customWidth="1"/>
    <col min="14570" max="14571" width="2" style="1" customWidth="1"/>
    <col min="14572" max="14572" width="8" style="1" customWidth="1"/>
    <col min="14573" max="14573" width="8.5703125" style="1" customWidth="1"/>
    <col min="14574" max="14576" width="10.140625" style="1" customWidth="1"/>
    <col min="14577" max="14577" width="4.7109375" style="1" customWidth="1"/>
    <col min="14578" max="14578" width="6" style="1" customWidth="1"/>
    <col min="14579" max="14579" width="11.7109375" style="1" customWidth="1"/>
    <col min="14580" max="14580" width="11.28515625" style="1" customWidth="1"/>
    <col min="14581" max="14581" width="2" style="1" customWidth="1"/>
    <col min="14582" max="14582" width="2.140625" style="1" customWidth="1"/>
    <col min="14583" max="14583" width="7.140625" style="1" customWidth="1"/>
    <col min="14584" max="14585" width="8" style="1" customWidth="1"/>
    <col min="14586" max="14586" width="8.7109375" style="1" customWidth="1"/>
    <col min="14587" max="14587" width="8" style="1" customWidth="1"/>
    <col min="14588" max="14588" width="12.42578125" style="1" customWidth="1"/>
    <col min="14589" max="14590" width="11.42578125" style="1"/>
    <col min="14591" max="14592" width="10.7109375" style="1" customWidth="1"/>
    <col min="14593" max="14820" width="11.42578125" style="1"/>
    <col min="14821" max="14821" width="4.42578125" style="1" customWidth="1"/>
    <col min="14822" max="14822" width="6.140625" style="1" customWidth="1"/>
    <col min="14823" max="14823" width="11.7109375" style="1" customWidth="1"/>
    <col min="14824" max="14824" width="11.42578125" style="1"/>
    <col min="14825" max="14825" width="7.85546875" style="1" customWidth="1"/>
    <col min="14826" max="14827" width="2" style="1" customWidth="1"/>
    <col min="14828" max="14828" width="8" style="1" customWidth="1"/>
    <col min="14829" max="14829" width="8.5703125" style="1" customWidth="1"/>
    <col min="14830" max="14832" width="10.140625" style="1" customWidth="1"/>
    <col min="14833" max="14833" width="4.7109375" style="1" customWidth="1"/>
    <col min="14834" max="14834" width="6" style="1" customWidth="1"/>
    <col min="14835" max="14835" width="11.7109375" style="1" customWidth="1"/>
    <col min="14836" max="14836" width="11.28515625" style="1" customWidth="1"/>
    <col min="14837" max="14837" width="2" style="1" customWidth="1"/>
    <col min="14838" max="14838" width="2.140625" style="1" customWidth="1"/>
    <col min="14839" max="14839" width="7.140625" style="1" customWidth="1"/>
    <col min="14840" max="14841" width="8" style="1" customWidth="1"/>
    <col min="14842" max="14842" width="8.7109375" style="1" customWidth="1"/>
    <col min="14843" max="14843" width="8" style="1" customWidth="1"/>
    <col min="14844" max="14844" width="12.42578125" style="1" customWidth="1"/>
    <col min="14845" max="14846" width="11.42578125" style="1"/>
    <col min="14847" max="14848" width="10.7109375" style="1" customWidth="1"/>
    <col min="14849" max="15076" width="11.42578125" style="1"/>
    <col min="15077" max="15077" width="4.42578125" style="1" customWidth="1"/>
    <col min="15078" max="15078" width="6.140625" style="1" customWidth="1"/>
    <col min="15079" max="15079" width="11.7109375" style="1" customWidth="1"/>
    <col min="15080" max="15080" width="11.42578125" style="1"/>
    <col min="15081" max="15081" width="7.85546875" style="1" customWidth="1"/>
    <col min="15082" max="15083" width="2" style="1" customWidth="1"/>
    <col min="15084" max="15084" width="8" style="1" customWidth="1"/>
    <col min="15085" max="15085" width="8.5703125" style="1" customWidth="1"/>
    <col min="15086" max="15088" width="10.140625" style="1" customWidth="1"/>
    <col min="15089" max="15089" width="4.7109375" style="1" customWidth="1"/>
    <col min="15090" max="15090" width="6" style="1" customWidth="1"/>
    <col min="15091" max="15091" width="11.7109375" style="1" customWidth="1"/>
    <col min="15092" max="15092" width="11.28515625" style="1" customWidth="1"/>
    <col min="15093" max="15093" width="2" style="1" customWidth="1"/>
    <col min="15094" max="15094" width="2.140625" style="1" customWidth="1"/>
    <col min="15095" max="15095" width="7.140625" style="1" customWidth="1"/>
    <col min="15096" max="15097" width="8" style="1" customWidth="1"/>
    <col min="15098" max="15098" width="8.7109375" style="1" customWidth="1"/>
    <col min="15099" max="15099" width="8" style="1" customWidth="1"/>
    <col min="15100" max="15100" width="12.42578125" style="1" customWidth="1"/>
    <col min="15101" max="15102" width="11.42578125" style="1"/>
    <col min="15103" max="15104" width="10.7109375" style="1" customWidth="1"/>
    <col min="15105" max="15332" width="11.42578125" style="1"/>
    <col min="15333" max="15333" width="4.42578125" style="1" customWidth="1"/>
    <col min="15334" max="15334" width="6.140625" style="1" customWidth="1"/>
    <col min="15335" max="15335" width="11.7109375" style="1" customWidth="1"/>
    <col min="15336" max="15336" width="11.42578125" style="1"/>
    <col min="15337" max="15337" width="7.85546875" style="1" customWidth="1"/>
    <col min="15338" max="15339" width="2" style="1" customWidth="1"/>
    <col min="15340" max="15340" width="8" style="1" customWidth="1"/>
    <col min="15341" max="15341" width="8.5703125" style="1" customWidth="1"/>
    <col min="15342" max="15344" width="10.140625" style="1" customWidth="1"/>
    <col min="15345" max="15345" width="4.7109375" style="1" customWidth="1"/>
    <col min="15346" max="15346" width="6" style="1" customWidth="1"/>
    <col min="15347" max="15347" width="11.7109375" style="1" customWidth="1"/>
    <col min="15348" max="15348" width="11.28515625" style="1" customWidth="1"/>
    <col min="15349" max="15349" width="2" style="1" customWidth="1"/>
    <col min="15350" max="15350" width="2.140625" style="1" customWidth="1"/>
    <col min="15351" max="15351" width="7.140625" style="1" customWidth="1"/>
    <col min="15352" max="15353" width="8" style="1" customWidth="1"/>
    <col min="15354" max="15354" width="8.7109375" style="1" customWidth="1"/>
    <col min="15355" max="15355" width="8" style="1" customWidth="1"/>
    <col min="15356" max="15356" width="12.42578125" style="1" customWidth="1"/>
    <col min="15357" max="15358" width="11.42578125" style="1"/>
    <col min="15359" max="15360" width="10.7109375" style="1" customWidth="1"/>
    <col min="15361" max="15588" width="11.42578125" style="1"/>
    <col min="15589" max="15589" width="4.42578125" style="1" customWidth="1"/>
    <col min="15590" max="15590" width="6.140625" style="1" customWidth="1"/>
    <col min="15591" max="15591" width="11.7109375" style="1" customWidth="1"/>
    <col min="15592" max="15592" width="11.42578125" style="1"/>
    <col min="15593" max="15593" width="7.85546875" style="1" customWidth="1"/>
    <col min="15594" max="15595" width="2" style="1" customWidth="1"/>
    <col min="15596" max="15596" width="8" style="1" customWidth="1"/>
    <col min="15597" max="15597" width="8.5703125" style="1" customWidth="1"/>
    <col min="15598" max="15600" width="10.140625" style="1" customWidth="1"/>
    <col min="15601" max="15601" width="4.7109375" style="1" customWidth="1"/>
    <col min="15602" max="15602" width="6" style="1" customWidth="1"/>
    <col min="15603" max="15603" width="11.7109375" style="1" customWidth="1"/>
    <col min="15604" max="15604" width="11.28515625" style="1" customWidth="1"/>
    <col min="15605" max="15605" width="2" style="1" customWidth="1"/>
    <col min="15606" max="15606" width="2.140625" style="1" customWidth="1"/>
    <col min="15607" max="15607" width="7.140625" style="1" customWidth="1"/>
    <col min="15608" max="15609" width="8" style="1" customWidth="1"/>
    <col min="15610" max="15610" width="8.7109375" style="1" customWidth="1"/>
    <col min="15611" max="15611" width="8" style="1" customWidth="1"/>
    <col min="15612" max="15612" width="12.42578125" style="1" customWidth="1"/>
    <col min="15613" max="15614" width="11.42578125" style="1"/>
    <col min="15615" max="15616" width="10.7109375" style="1" customWidth="1"/>
    <col min="15617" max="15844" width="11.42578125" style="1"/>
    <col min="15845" max="15845" width="4.42578125" style="1" customWidth="1"/>
    <col min="15846" max="15846" width="6.140625" style="1" customWidth="1"/>
    <col min="15847" max="15847" width="11.7109375" style="1" customWidth="1"/>
    <col min="15848" max="15848" width="11.42578125" style="1"/>
    <col min="15849" max="15849" width="7.85546875" style="1" customWidth="1"/>
    <col min="15850" max="15851" width="2" style="1" customWidth="1"/>
    <col min="15852" max="15852" width="8" style="1" customWidth="1"/>
    <col min="15853" max="15853" width="8.5703125" style="1" customWidth="1"/>
    <col min="15854" max="15856" width="10.140625" style="1" customWidth="1"/>
    <col min="15857" max="15857" width="4.7109375" style="1" customWidth="1"/>
    <col min="15858" max="15858" width="6" style="1" customWidth="1"/>
    <col min="15859" max="15859" width="11.7109375" style="1" customWidth="1"/>
    <col min="15860" max="15860" width="11.28515625" style="1" customWidth="1"/>
    <col min="15861" max="15861" width="2" style="1" customWidth="1"/>
    <col min="15862" max="15862" width="2.140625" style="1" customWidth="1"/>
    <col min="15863" max="15863" width="7.140625" style="1" customWidth="1"/>
    <col min="15864" max="15865" width="8" style="1" customWidth="1"/>
    <col min="15866" max="15866" width="8.7109375" style="1" customWidth="1"/>
    <col min="15867" max="15867" width="8" style="1" customWidth="1"/>
    <col min="15868" max="15868" width="12.42578125" style="1" customWidth="1"/>
    <col min="15869" max="15870" width="11.42578125" style="1"/>
    <col min="15871" max="15872" width="10.7109375" style="1" customWidth="1"/>
    <col min="15873" max="16100" width="11.42578125" style="1"/>
    <col min="16101" max="16101" width="4.42578125" style="1" customWidth="1"/>
    <col min="16102" max="16102" width="6.140625" style="1" customWidth="1"/>
    <col min="16103" max="16103" width="11.7109375" style="1" customWidth="1"/>
    <col min="16104" max="16104" width="11.42578125" style="1"/>
    <col min="16105" max="16105" width="7.85546875" style="1" customWidth="1"/>
    <col min="16106" max="16107" width="2" style="1" customWidth="1"/>
    <col min="16108" max="16108" width="8" style="1" customWidth="1"/>
    <col min="16109" max="16109" width="8.5703125" style="1" customWidth="1"/>
    <col min="16110" max="16112" width="10.140625" style="1" customWidth="1"/>
    <col min="16113" max="16113" width="4.7109375" style="1" customWidth="1"/>
    <col min="16114" max="16114" width="6" style="1" customWidth="1"/>
    <col min="16115" max="16115" width="11.7109375" style="1" customWidth="1"/>
    <col min="16116" max="16116" width="11.28515625" style="1" customWidth="1"/>
    <col min="16117" max="16117" width="2" style="1" customWidth="1"/>
    <col min="16118" max="16118" width="2.140625" style="1" customWidth="1"/>
    <col min="16119" max="16119" width="7.140625" style="1" customWidth="1"/>
    <col min="16120" max="16121" width="8" style="1" customWidth="1"/>
    <col min="16122" max="16122" width="8.7109375" style="1" customWidth="1"/>
    <col min="16123" max="16123" width="8" style="1" customWidth="1"/>
    <col min="16124" max="16124" width="12.42578125" style="1" customWidth="1"/>
    <col min="16125" max="16126" width="11.42578125" style="1"/>
    <col min="16127" max="16128" width="10.7109375" style="1" customWidth="1"/>
    <col min="16129" max="16384" width="11.42578125" style="1"/>
  </cols>
  <sheetData>
    <row r="1" spans="1:21" s="2" customFormat="1" ht="75.75" customHeight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6"/>
    </row>
    <row r="2" spans="1:21" s="3" customFormat="1" x14ac:dyDescent="0.25">
      <c r="A2" s="7"/>
      <c r="B2" s="8" t="s">
        <v>9</v>
      </c>
      <c r="C2" s="47"/>
      <c r="D2" s="48"/>
      <c r="E2" s="9"/>
      <c r="F2" s="9"/>
      <c r="G2" s="10" t="s">
        <v>14</v>
      </c>
      <c r="H2" s="47"/>
      <c r="I2" s="49"/>
      <c r="J2" s="48"/>
      <c r="K2" s="7"/>
      <c r="L2" s="8" t="str">
        <f>_xlfn.TRANSLATE(B2,"fr-ca","en")</f>
        <v>Date</v>
      </c>
      <c r="M2" s="47"/>
      <c r="N2" s="48"/>
      <c r="O2" s="9"/>
      <c r="P2" s="9"/>
      <c r="Q2" s="8" t="str">
        <f>_xlfn.TRANSLATE(G2,"fr-ca","en")</f>
        <v>No. of lot</v>
      </c>
      <c r="R2" s="47"/>
      <c r="S2" s="49"/>
      <c r="T2" s="48"/>
      <c r="U2" s="7"/>
    </row>
    <row r="3" spans="1:21" s="3" customFormat="1" ht="19.5" customHeight="1" x14ac:dyDescent="0.25">
      <c r="A3" s="7"/>
      <c r="B3" s="7"/>
      <c r="C3" s="11"/>
      <c r="D3" s="7"/>
      <c r="E3" s="7"/>
      <c r="F3" s="7"/>
      <c r="G3" s="7"/>
      <c r="H3" s="7"/>
      <c r="I3" s="7"/>
      <c r="J3" s="7"/>
      <c r="K3" s="7"/>
      <c r="L3" s="7"/>
      <c r="M3" s="11"/>
      <c r="N3" s="7"/>
      <c r="O3" s="7"/>
      <c r="P3" s="7"/>
      <c r="Q3" s="7"/>
      <c r="R3" s="7"/>
      <c r="S3" s="7"/>
      <c r="T3" s="7"/>
      <c r="U3" s="7"/>
    </row>
    <row r="4" spans="1:21" s="3" customFormat="1" ht="18" customHeight="1" x14ac:dyDescent="0.25">
      <c r="A4" s="7"/>
      <c r="B4" s="12" t="s">
        <v>15</v>
      </c>
      <c r="C4" s="13"/>
      <c r="D4" s="13"/>
      <c r="E4" s="13"/>
      <c r="F4" s="13"/>
      <c r="G4" s="13"/>
      <c r="H4" s="13"/>
      <c r="I4" s="13"/>
      <c r="J4" s="14"/>
      <c r="K4" s="15"/>
      <c r="L4" s="12" t="str">
        <f>_xlfn.TRANSLATE(B4,"fr-ca","en")</f>
        <v>Standard Progesterone</v>
      </c>
      <c r="M4" s="13"/>
      <c r="N4" s="13"/>
      <c r="O4" s="13"/>
      <c r="P4" s="13"/>
      <c r="Q4" s="13"/>
      <c r="R4" s="13"/>
      <c r="S4" s="13"/>
      <c r="T4" s="14"/>
      <c r="U4" s="7"/>
    </row>
    <row r="5" spans="1:21" s="3" customFormat="1" ht="12.75" customHeight="1" x14ac:dyDescent="0.25">
      <c r="A5" s="7"/>
      <c r="B5" s="16" t="s">
        <v>17</v>
      </c>
      <c r="C5" s="17" t="s">
        <v>18</v>
      </c>
      <c r="D5" s="18" t="s">
        <v>8</v>
      </c>
      <c r="E5" s="19"/>
      <c r="F5" s="20"/>
      <c r="G5" s="21" t="s">
        <v>0</v>
      </c>
      <c r="H5" s="21"/>
      <c r="I5" s="21"/>
      <c r="J5" s="16" t="s">
        <v>1</v>
      </c>
      <c r="K5" s="7"/>
      <c r="L5" s="16" t="s">
        <v>21</v>
      </c>
      <c r="M5" s="17" t="str">
        <f>_xlfn.TRANSLATE(C5,"fr-ca","en")</f>
        <v>conc(ng/ml) of P4</v>
      </c>
      <c r="N5" s="18" t="str">
        <f>_xlfn.TRANSLATE(D5,"fr-ca","en")</f>
        <v>Log of the conc.</v>
      </c>
      <c r="O5" s="19"/>
      <c r="P5" s="20"/>
      <c r="Q5" s="21" t="s">
        <v>19</v>
      </c>
      <c r="R5" s="21"/>
      <c r="S5" s="21"/>
      <c r="T5" s="16" t="s">
        <v>1</v>
      </c>
      <c r="U5" s="7"/>
    </row>
    <row r="6" spans="1:21" s="3" customFormat="1" x14ac:dyDescent="0.25">
      <c r="A6" s="7"/>
      <c r="B6" s="22"/>
      <c r="C6" s="23"/>
      <c r="D6" s="24"/>
      <c r="E6" s="25"/>
      <c r="F6" s="26"/>
      <c r="G6" s="27">
        <v>1</v>
      </c>
      <c r="H6" s="27">
        <v>2</v>
      </c>
      <c r="I6" s="27" t="s">
        <v>2</v>
      </c>
      <c r="J6" s="22"/>
      <c r="K6" s="7"/>
      <c r="L6" s="22"/>
      <c r="M6" s="23"/>
      <c r="N6" s="24"/>
      <c r="O6" s="25"/>
      <c r="P6" s="26"/>
      <c r="Q6" s="27">
        <v>1</v>
      </c>
      <c r="R6" s="27">
        <v>2</v>
      </c>
      <c r="S6" s="27" t="str">
        <f>_xlfn.TRANSLATE(I6,"fr-ca","en")</f>
        <v>Average</v>
      </c>
      <c r="T6" s="22"/>
      <c r="U6" s="7"/>
    </row>
    <row r="7" spans="1:21" s="3" customFormat="1" x14ac:dyDescent="0.25">
      <c r="A7" s="7"/>
      <c r="B7" s="44" t="s">
        <v>10</v>
      </c>
      <c r="C7" s="28">
        <v>1</v>
      </c>
      <c r="D7" s="29">
        <f>LOG(C7)</f>
        <v>0</v>
      </c>
      <c r="E7" s="30"/>
      <c r="F7" s="31"/>
      <c r="G7" s="45"/>
      <c r="H7" s="45"/>
      <c r="I7" s="32" t="e">
        <f>AVERAGE(G7:H7)</f>
        <v>#DIV/0!</v>
      </c>
      <c r="J7" s="28" t="e">
        <f>STDEV(G7:H7)*100/I7</f>
        <v>#DIV/0!</v>
      </c>
      <c r="K7" s="33"/>
      <c r="L7" s="44" t="s">
        <v>10</v>
      </c>
      <c r="M7" s="28">
        <v>1</v>
      </c>
      <c r="N7" s="29">
        <f>LOG(M7)</f>
        <v>0</v>
      </c>
      <c r="O7" s="30"/>
      <c r="P7" s="31"/>
      <c r="Q7" s="45"/>
      <c r="R7" s="45"/>
      <c r="S7" s="32" t="e">
        <f>AVERAGE(Q7:R7)</f>
        <v>#DIV/0!</v>
      </c>
      <c r="T7" s="28" t="e">
        <f>STDEV(Q7:R7)*100/S7</f>
        <v>#DIV/0!</v>
      </c>
      <c r="U7" s="7"/>
    </row>
    <row r="8" spans="1:21" s="3" customFormat="1" x14ac:dyDescent="0.25">
      <c r="A8" s="7"/>
      <c r="B8" s="44" t="s">
        <v>11</v>
      </c>
      <c r="C8" s="28">
        <v>2.5</v>
      </c>
      <c r="D8" s="29">
        <f>LOG(C8)</f>
        <v>0.3979400086720376</v>
      </c>
      <c r="E8" s="30"/>
      <c r="F8" s="31"/>
      <c r="G8" s="45"/>
      <c r="H8" s="45"/>
      <c r="I8" s="32" t="e">
        <f>AVERAGE(G8:H8)</f>
        <v>#DIV/0!</v>
      </c>
      <c r="J8" s="28" t="e">
        <f>STDEV(G8:H8)*100/I8</f>
        <v>#DIV/0!</v>
      </c>
      <c r="K8" s="33"/>
      <c r="L8" s="44" t="s">
        <v>11</v>
      </c>
      <c r="M8" s="28">
        <v>2.5</v>
      </c>
      <c r="N8" s="29">
        <f>LOG(M8)</f>
        <v>0.3979400086720376</v>
      </c>
      <c r="O8" s="30"/>
      <c r="P8" s="31"/>
      <c r="Q8" s="45"/>
      <c r="R8" s="45"/>
      <c r="S8" s="32" t="e">
        <f>AVERAGE(Q8:R8)</f>
        <v>#DIV/0!</v>
      </c>
      <c r="T8" s="28" t="e">
        <f>STDEV(Q8:R8)*100/S8</f>
        <v>#DIV/0!</v>
      </c>
      <c r="U8" s="7"/>
    </row>
    <row r="9" spans="1:21" s="3" customFormat="1" x14ac:dyDescent="0.25">
      <c r="A9" s="7"/>
      <c r="B9" s="44" t="s">
        <v>12</v>
      </c>
      <c r="C9" s="28">
        <v>5</v>
      </c>
      <c r="D9" s="29">
        <f>LOG(C9)</f>
        <v>0.69897000433601886</v>
      </c>
      <c r="E9" s="30"/>
      <c r="F9" s="31"/>
      <c r="G9" s="45"/>
      <c r="H9" s="45"/>
      <c r="I9" s="32" t="e">
        <f>AVERAGE(G9:H9)</f>
        <v>#DIV/0!</v>
      </c>
      <c r="J9" s="28" t="e">
        <f>STDEV(G9:H9)*100/I9</f>
        <v>#DIV/0!</v>
      </c>
      <c r="K9" s="33"/>
      <c r="L9" s="44" t="s">
        <v>12</v>
      </c>
      <c r="M9" s="28">
        <v>5</v>
      </c>
      <c r="N9" s="29">
        <f>LOG(M9)</f>
        <v>0.69897000433601886</v>
      </c>
      <c r="O9" s="30"/>
      <c r="P9" s="31"/>
      <c r="Q9" s="45"/>
      <c r="R9" s="45"/>
      <c r="S9" s="32" t="e">
        <f>AVERAGE(Q9:R9)</f>
        <v>#DIV/0!</v>
      </c>
      <c r="T9" s="28" t="e">
        <f>STDEV(Q9:R9)*100/S9</f>
        <v>#DIV/0!</v>
      </c>
      <c r="U9" s="7"/>
    </row>
    <row r="10" spans="1:21" s="3" customFormat="1" x14ac:dyDescent="0.25">
      <c r="A10" s="7"/>
      <c r="B10" s="44" t="s">
        <v>13</v>
      </c>
      <c r="C10" s="28">
        <v>10</v>
      </c>
      <c r="D10" s="29">
        <f>LOG(C10)</f>
        <v>1</v>
      </c>
      <c r="E10" s="30"/>
      <c r="F10" s="31"/>
      <c r="G10" s="45"/>
      <c r="H10" s="45"/>
      <c r="I10" s="32" t="e">
        <f>AVERAGE(G10:H10)</f>
        <v>#DIV/0!</v>
      </c>
      <c r="J10" s="28" t="e">
        <f>STDEV(G10:H10)*100/I10</f>
        <v>#DIV/0!</v>
      </c>
      <c r="K10" s="33"/>
      <c r="L10" s="44" t="s">
        <v>13</v>
      </c>
      <c r="M10" s="28">
        <v>10</v>
      </c>
      <c r="N10" s="29">
        <f>LOG(M10)</f>
        <v>1</v>
      </c>
      <c r="O10" s="30"/>
      <c r="P10" s="31"/>
      <c r="Q10" s="45"/>
      <c r="R10" s="45"/>
      <c r="S10" s="32" t="e">
        <f>AVERAGE(Q10:R10)</f>
        <v>#DIV/0!</v>
      </c>
      <c r="T10" s="28" t="e">
        <f>STDEV(Q10:R10)*100/S10</f>
        <v>#DIV/0!</v>
      </c>
      <c r="U10" s="7"/>
    </row>
    <row r="11" spans="1:21" s="3" customFormat="1" x14ac:dyDescent="0.25">
      <c r="A11" s="7"/>
      <c r="B11" s="7"/>
      <c r="C11" s="33"/>
      <c r="D11" s="33"/>
      <c r="E11" s="33"/>
      <c r="F11" s="33"/>
      <c r="G11" s="34"/>
      <c r="H11" s="34"/>
      <c r="I11" s="34"/>
      <c r="J11" s="33"/>
      <c r="K11" s="33"/>
      <c r="L11" s="7"/>
      <c r="M11" s="33"/>
      <c r="N11" s="33"/>
      <c r="O11" s="33"/>
      <c r="P11" s="33"/>
      <c r="Q11" s="34"/>
      <c r="R11" s="34"/>
      <c r="S11" s="34"/>
      <c r="T11" s="33"/>
      <c r="U11" s="7"/>
    </row>
    <row r="12" spans="1:21" s="3" customFormat="1" x14ac:dyDescent="0.25">
      <c r="A12" s="7"/>
      <c r="B12" s="7"/>
      <c r="C12" s="33"/>
      <c r="D12" s="33"/>
      <c r="E12" s="33"/>
      <c r="F12" s="33"/>
      <c r="G12" s="34"/>
      <c r="H12" s="34"/>
      <c r="I12" s="34"/>
      <c r="J12" s="33"/>
      <c r="K12" s="33"/>
      <c r="L12" s="7"/>
      <c r="M12" s="33"/>
      <c r="N12" s="33"/>
      <c r="O12" s="33"/>
      <c r="P12" s="33"/>
      <c r="Q12" s="34"/>
      <c r="R12" s="34"/>
      <c r="S12" s="34"/>
      <c r="T12" s="33"/>
      <c r="U12" s="7"/>
    </row>
    <row r="13" spans="1:21" s="3" customForma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s="3" customForma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s="3" customForma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s="3" customForma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s="3" customForma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s="3" customForma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s="3" customForma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s="3" customForma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s="3" customForma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s="3" customForma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s="3" customForma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s="3" customForma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s="3" customForma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s="3" customForma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s="3" customFormat="1" x14ac:dyDescent="0.25">
      <c r="A27" s="7"/>
      <c r="B27" s="35" t="s">
        <v>16</v>
      </c>
      <c r="C27" s="7"/>
      <c r="D27" s="7"/>
      <c r="E27" s="7"/>
      <c r="F27" s="7"/>
      <c r="G27" s="7"/>
      <c r="H27" s="7"/>
      <c r="I27" s="7"/>
      <c r="J27" s="7"/>
      <c r="K27" s="7"/>
      <c r="L27" s="35" t="str">
        <f>_xlfn.TRANSLATE(B27,"fr-ca","en")</f>
        <v>Enter the formula values obtained with the kit standards</v>
      </c>
      <c r="M27" s="7"/>
      <c r="N27" s="7"/>
      <c r="O27" s="7"/>
      <c r="P27" s="7"/>
      <c r="Q27" s="7"/>
      <c r="R27" s="7"/>
      <c r="S27" s="7"/>
      <c r="T27" s="7"/>
      <c r="U27" s="7"/>
    </row>
    <row r="28" spans="1:21" s="3" customForma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s="3" customFormat="1" ht="12.75" customHeight="1" x14ac:dyDescent="0.25">
      <c r="A29" s="7"/>
      <c r="B29" s="7"/>
      <c r="C29" s="8" t="s">
        <v>3</v>
      </c>
      <c r="D29" s="7" t="e">
        <f>SLOPE(I7:I10,D7:D10)</f>
        <v>#DIV/0!</v>
      </c>
      <c r="E29" s="36" t="s">
        <v>4</v>
      </c>
      <c r="F29" s="36" t="s">
        <v>5</v>
      </c>
      <c r="G29" s="7" t="e">
        <f>INTERCEPT(I7:I10,D7:D10)</f>
        <v>#DIV/0!</v>
      </c>
      <c r="H29" s="7"/>
      <c r="I29" s="7"/>
      <c r="J29" s="7"/>
      <c r="K29" s="7"/>
      <c r="L29" s="7"/>
      <c r="M29" s="8" t="s">
        <v>3</v>
      </c>
      <c r="N29" s="7" t="e">
        <f>SLOPE(S7:S10,N7:N10)</f>
        <v>#DIV/0!</v>
      </c>
      <c r="O29" s="36" t="s">
        <v>4</v>
      </c>
      <c r="P29" s="36" t="s">
        <v>5</v>
      </c>
      <c r="Q29" s="7" t="e">
        <f>INTERCEPT(S7:S10,N7:N10)</f>
        <v>#DIV/0!</v>
      </c>
      <c r="R29" s="7"/>
      <c r="S29" s="7"/>
      <c r="T29" s="7"/>
      <c r="U29" s="7"/>
    </row>
    <row r="30" spans="1:21" s="3" customFormat="1" ht="1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s="3" customFormat="1" ht="12.75" customHeight="1" x14ac:dyDescent="0.25">
      <c r="A31" s="37"/>
      <c r="B31" s="21" t="s">
        <v>6</v>
      </c>
      <c r="C31" s="21" t="s">
        <v>7</v>
      </c>
      <c r="D31" s="38" t="s">
        <v>8</v>
      </c>
      <c r="E31" s="38"/>
      <c r="F31" s="38"/>
      <c r="G31" s="38" t="s">
        <v>20</v>
      </c>
      <c r="H31" s="38"/>
      <c r="I31" s="7"/>
      <c r="J31" s="7"/>
      <c r="K31" s="7"/>
      <c r="L31" s="21" t="str">
        <f>_xlfn.TRANSLATE(B31,"fr-ca","en")</f>
        <v>Sample</v>
      </c>
      <c r="M31" s="21" t="str">
        <f>_xlfn.TRANSLATE(C31,"fr-ca","en")</f>
        <v>OD 405nm</v>
      </c>
      <c r="N31" s="38" t="str">
        <f>_xlfn.TRANSLATE(D31,"fr-ca","en")</f>
        <v>Log of the conc.</v>
      </c>
      <c r="O31" s="38"/>
      <c r="P31" s="38"/>
      <c r="Q31" s="38" t="str">
        <f>_xlfn.TRANSLATE(G31,"fr-ca","en")</f>
        <v>Concentration (ng/ml)</v>
      </c>
      <c r="R31" s="38"/>
      <c r="S31" s="7"/>
      <c r="T31" s="7"/>
      <c r="U31" s="7"/>
    </row>
    <row r="32" spans="1:21" s="3" customFormat="1" x14ac:dyDescent="0.25">
      <c r="A32" s="37"/>
      <c r="B32" s="21"/>
      <c r="C32" s="21"/>
      <c r="D32" s="38"/>
      <c r="E32" s="38"/>
      <c r="F32" s="38"/>
      <c r="G32" s="38"/>
      <c r="H32" s="38"/>
      <c r="I32" s="7"/>
      <c r="J32" s="7"/>
      <c r="K32" s="7"/>
      <c r="L32" s="21"/>
      <c r="M32" s="21"/>
      <c r="N32" s="38"/>
      <c r="O32" s="38"/>
      <c r="P32" s="38"/>
      <c r="Q32" s="38"/>
      <c r="R32" s="38"/>
      <c r="S32" s="7"/>
      <c r="T32" s="7"/>
      <c r="U32" s="7"/>
    </row>
    <row r="33" spans="1:21" s="3" customFormat="1" x14ac:dyDescent="0.25">
      <c r="A33" s="37"/>
      <c r="B33" s="44" t="s">
        <v>10</v>
      </c>
      <c r="C33" s="32" t="e">
        <f>I7</f>
        <v>#DIV/0!</v>
      </c>
      <c r="D33" s="39" t="e">
        <f>(C33-G$29)/D$29</f>
        <v>#DIV/0!</v>
      </c>
      <c r="E33" s="39"/>
      <c r="F33" s="39"/>
      <c r="G33" s="40" t="e">
        <f>POWER(10,D33)</f>
        <v>#DIV/0!</v>
      </c>
      <c r="H33" s="40"/>
      <c r="I33" s="7"/>
      <c r="J33" s="7"/>
      <c r="K33" s="7"/>
      <c r="L33" s="44" t="s">
        <v>10</v>
      </c>
      <c r="M33" s="32" t="e">
        <f>S7</f>
        <v>#DIV/0!</v>
      </c>
      <c r="N33" s="39" t="e">
        <f>(M33-Q$29)/N$29</f>
        <v>#DIV/0!</v>
      </c>
      <c r="O33" s="39"/>
      <c r="P33" s="39"/>
      <c r="Q33" s="40" t="e">
        <f>POWER(10,N33)</f>
        <v>#DIV/0!</v>
      </c>
      <c r="R33" s="40"/>
      <c r="S33" s="7"/>
      <c r="T33" s="7"/>
      <c r="U33" s="7"/>
    </row>
    <row r="34" spans="1:21" s="3" customFormat="1" x14ac:dyDescent="0.25">
      <c r="A34" s="37"/>
      <c r="B34" s="44" t="s">
        <v>11</v>
      </c>
      <c r="C34" s="32" t="e">
        <f t="shared" ref="C34:C36" si="0">I8</f>
        <v>#DIV/0!</v>
      </c>
      <c r="D34" s="39" t="e">
        <f t="shared" ref="D34:D36" si="1">(C34-G$29)/D$29</f>
        <v>#DIV/0!</v>
      </c>
      <c r="E34" s="39"/>
      <c r="F34" s="39"/>
      <c r="G34" s="40" t="e">
        <f>POWER(10,D34)</f>
        <v>#DIV/0!</v>
      </c>
      <c r="H34" s="40"/>
      <c r="I34" s="7"/>
      <c r="J34" s="7"/>
      <c r="K34" s="7"/>
      <c r="L34" s="44" t="s">
        <v>11</v>
      </c>
      <c r="M34" s="32" t="e">
        <f t="shared" ref="M34:M36" si="2">S8</f>
        <v>#DIV/0!</v>
      </c>
      <c r="N34" s="39" t="e">
        <f t="shared" ref="N34:N97" si="3">(M34-Q$29)/N$29</f>
        <v>#DIV/0!</v>
      </c>
      <c r="O34" s="39"/>
      <c r="P34" s="39"/>
      <c r="Q34" s="40" t="e">
        <f>POWER(10,N34)</f>
        <v>#DIV/0!</v>
      </c>
      <c r="R34" s="40"/>
      <c r="S34" s="7"/>
      <c r="T34" s="7"/>
      <c r="U34" s="7"/>
    </row>
    <row r="35" spans="1:21" s="3" customFormat="1" x14ac:dyDescent="0.25">
      <c r="A35" s="37"/>
      <c r="B35" s="44" t="s">
        <v>12</v>
      </c>
      <c r="C35" s="32" t="e">
        <f t="shared" si="0"/>
        <v>#DIV/0!</v>
      </c>
      <c r="D35" s="39" t="e">
        <f t="shared" si="1"/>
        <v>#DIV/0!</v>
      </c>
      <c r="E35" s="39"/>
      <c r="F35" s="39"/>
      <c r="G35" s="40" t="e">
        <f>POWER(10,D35)</f>
        <v>#DIV/0!</v>
      </c>
      <c r="H35" s="40"/>
      <c r="I35" s="7"/>
      <c r="J35" s="7"/>
      <c r="K35" s="7"/>
      <c r="L35" s="44" t="s">
        <v>12</v>
      </c>
      <c r="M35" s="32" t="e">
        <f t="shared" si="2"/>
        <v>#DIV/0!</v>
      </c>
      <c r="N35" s="39" t="e">
        <f t="shared" si="3"/>
        <v>#DIV/0!</v>
      </c>
      <c r="O35" s="39"/>
      <c r="P35" s="39"/>
      <c r="Q35" s="40" t="e">
        <f>POWER(10,N35)</f>
        <v>#DIV/0!</v>
      </c>
      <c r="R35" s="40"/>
      <c r="S35" s="7"/>
      <c r="T35" s="7"/>
      <c r="U35" s="7"/>
    </row>
    <row r="36" spans="1:21" s="3" customFormat="1" x14ac:dyDescent="0.25">
      <c r="A36" s="37"/>
      <c r="B36" s="44" t="s">
        <v>13</v>
      </c>
      <c r="C36" s="32" t="e">
        <f t="shared" si="0"/>
        <v>#DIV/0!</v>
      </c>
      <c r="D36" s="39" t="e">
        <f>(C36-G$29)/D$29</f>
        <v>#DIV/0!</v>
      </c>
      <c r="E36" s="39"/>
      <c r="F36" s="39"/>
      <c r="G36" s="40" t="e">
        <f>POWER(10,D36)</f>
        <v>#DIV/0!</v>
      </c>
      <c r="H36" s="40"/>
      <c r="I36" s="7"/>
      <c r="J36" s="7"/>
      <c r="K36" s="7"/>
      <c r="L36" s="44" t="s">
        <v>13</v>
      </c>
      <c r="M36" s="32" t="e">
        <f t="shared" si="2"/>
        <v>#DIV/0!</v>
      </c>
      <c r="N36" s="39" t="e">
        <f t="shared" si="3"/>
        <v>#DIV/0!</v>
      </c>
      <c r="O36" s="39"/>
      <c r="P36" s="39"/>
      <c r="Q36" s="40" t="e">
        <f>POWER(10,N36)</f>
        <v>#DIV/0!</v>
      </c>
      <c r="R36" s="40"/>
      <c r="S36" s="7"/>
      <c r="T36" s="7"/>
      <c r="U36" s="7"/>
    </row>
    <row r="37" spans="1:21" s="4" customFormat="1" x14ac:dyDescent="0.2">
      <c r="A37" s="41"/>
      <c r="B37" s="27" t="s">
        <v>22</v>
      </c>
      <c r="C37" s="46"/>
      <c r="D37" s="39" t="e">
        <f t="shared" ref="D37:D100" si="4">(C37-G$29)/D$29</f>
        <v>#DIV/0!</v>
      </c>
      <c r="E37" s="39"/>
      <c r="F37" s="39"/>
      <c r="G37" s="40" t="e">
        <f t="shared" ref="G37:G100" si="5">POWER(10,D37)</f>
        <v>#DIV/0!</v>
      </c>
      <c r="H37" s="40"/>
      <c r="I37" s="41"/>
      <c r="J37" s="42"/>
      <c r="K37" s="42"/>
      <c r="L37" s="27" t="s">
        <v>22</v>
      </c>
      <c r="M37" s="46"/>
      <c r="N37" s="39" t="e">
        <f t="shared" si="3"/>
        <v>#DIV/0!</v>
      </c>
      <c r="O37" s="39"/>
      <c r="P37" s="39"/>
      <c r="Q37" s="40" t="e">
        <f t="shared" ref="Q37:Q100" si="6">POWER(10,N37)</f>
        <v>#DIV/0!</v>
      </c>
      <c r="R37" s="40"/>
      <c r="S37" s="41"/>
      <c r="T37" s="42"/>
      <c r="U37" s="41"/>
    </row>
    <row r="38" spans="1:21" s="4" customFormat="1" x14ac:dyDescent="0.2">
      <c r="A38" s="41"/>
      <c r="B38" s="27" t="s">
        <v>23</v>
      </c>
      <c r="C38" s="46"/>
      <c r="D38" s="39" t="e">
        <f t="shared" si="4"/>
        <v>#DIV/0!</v>
      </c>
      <c r="E38" s="39"/>
      <c r="F38" s="39"/>
      <c r="G38" s="40" t="e">
        <f t="shared" si="5"/>
        <v>#DIV/0!</v>
      </c>
      <c r="H38" s="40"/>
      <c r="I38" s="41"/>
      <c r="J38" s="42"/>
      <c r="K38" s="42"/>
      <c r="L38" s="27" t="s">
        <v>23</v>
      </c>
      <c r="M38" s="46"/>
      <c r="N38" s="39" t="e">
        <f t="shared" si="3"/>
        <v>#DIV/0!</v>
      </c>
      <c r="O38" s="39"/>
      <c r="P38" s="39"/>
      <c r="Q38" s="40" t="e">
        <f t="shared" si="6"/>
        <v>#DIV/0!</v>
      </c>
      <c r="R38" s="40"/>
      <c r="S38" s="41"/>
      <c r="T38" s="42"/>
      <c r="U38" s="41"/>
    </row>
    <row r="39" spans="1:21" x14ac:dyDescent="0.2">
      <c r="A39" s="43"/>
      <c r="B39" s="27" t="s">
        <v>24</v>
      </c>
      <c r="C39" s="46"/>
      <c r="D39" s="39" t="e">
        <f t="shared" si="4"/>
        <v>#DIV/0!</v>
      </c>
      <c r="E39" s="39"/>
      <c r="F39" s="39"/>
      <c r="G39" s="40" t="e">
        <f t="shared" si="5"/>
        <v>#DIV/0!</v>
      </c>
      <c r="H39" s="40"/>
      <c r="I39" s="41"/>
      <c r="J39" s="42"/>
      <c r="K39" s="42"/>
      <c r="L39" s="27" t="s">
        <v>24</v>
      </c>
      <c r="M39" s="46"/>
      <c r="N39" s="39" t="e">
        <f t="shared" si="3"/>
        <v>#DIV/0!</v>
      </c>
      <c r="O39" s="39"/>
      <c r="P39" s="39"/>
      <c r="Q39" s="40" t="e">
        <f t="shared" si="6"/>
        <v>#DIV/0!</v>
      </c>
      <c r="R39" s="40"/>
      <c r="S39" s="41"/>
      <c r="T39" s="42"/>
      <c r="U39" s="43"/>
    </row>
    <row r="40" spans="1:21" x14ac:dyDescent="0.2">
      <c r="A40" s="43"/>
      <c r="B40" s="27" t="s">
        <v>25</v>
      </c>
      <c r="C40" s="46"/>
      <c r="D40" s="39" t="e">
        <f t="shared" si="4"/>
        <v>#DIV/0!</v>
      </c>
      <c r="E40" s="39"/>
      <c r="F40" s="39"/>
      <c r="G40" s="40" t="e">
        <f t="shared" si="5"/>
        <v>#DIV/0!</v>
      </c>
      <c r="H40" s="40"/>
      <c r="I40" s="41"/>
      <c r="J40" s="42"/>
      <c r="K40" s="42"/>
      <c r="L40" s="27" t="s">
        <v>25</v>
      </c>
      <c r="M40" s="46"/>
      <c r="N40" s="39" t="e">
        <f t="shared" si="3"/>
        <v>#DIV/0!</v>
      </c>
      <c r="O40" s="39"/>
      <c r="P40" s="39"/>
      <c r="Q40" s="40" t="e">
        <f t="shared" si="6"/>
        <v>#DIV/0!</v>
      </c>
      <c r="R40" s="40"/>
      <c r="S40" s="41"/>
      <c r="T40" s="42"/>
      <c r="U40" s="43"/>
    </row>
    <row r="41" spans="1:21" x14ac:dyDescent="0.2">
      <c r="A41" s="43"/>
      <c r="B41" s="27" t="s">
        <v>26</v>
      </c>
      <c r="C41" s="46"/>
      <c r="D41" s="39" t="e">
        <f t="shared" si="4"/>
        <v>#DIV/0!</v>
      </c>
      <c r="E41" s="39"/>
      <c r="F41" s="39"/>
      <c r="G41" s="40" t="e">
        <f t="shared" si="5"/>
        <v>#DIV/0!</v>
      </c>
      <c r="H41" s="40"/>
      <c r="I41" s="41"/>
      <c r="J41" s="42"/>
      <c r="K41" s="42"/>
      <c r="L41" s="27" t="s">
        <v>26</v>
      </c>
      <c r="M41" s="46"/>
      <c r="N41" s="39" t="e">
        <f t="shared" si="3"/>
        <v>#DIV/0!</v>
      </c>
      <c r="O41" s="39"/>
      <c r="P41" s="39"/>
      <c r="Q41" s="40" t="e">
        <f t="shared" si="6"/>
        <v>#DIV/0!</v>
      </c>
      <c r="R41" s="40"/>
      <c r="S41" s="41"/>
      <c r="T41" s="42"/>
      <c r="U41" s="43"/>
    </row>
    <row r="42" spans="1:21" x14ac:dyDescent="0.2">
      <c r="A42" s="43"/>
      <c r="B42" s="27" t="s">
        <v>27</v>
      </c>
      <c r="C42" s="46"/>
      <c r="D42" s="39" t="e">
        <f t="shared" si="4"/>
        <v>#DIV/0!</v>
      </c>
      <c r="E42" s="39"/>
      <c r="F42" s="39"/>
      <c r="G42" s="40" t="e">
        <f t="shared" si="5"/>
        <v>#DIV/0!</v>
      </c>
      <c r="H42" s="40"/>
      <c r="I42" s="41"/>
      <c r="J42" s="42"/>
      <c r="K42" s="42"/>
      <c r="L42" s="27" t="s">
        <v>27</v>
      </c>
      <c r="M42" s="46"/>
      <c r="N42" s="39" t="e">
        <f t="shared" si="3"/>
        <v>#DIV/0!</v>
      </c>
      <c r="O42" s="39"/>
      <c r="P42" s="39"/>
      <c r="Q42" s="40" t="e">
        <f t="shared" si="6"/>
        <v>#DIV/0!</v>
      </c>
      <c r="R42" s="40"/>
      <c r="S42" s="41"/>
      <c r="T42" s="42"/>
      <c r="U42" s="43"/>
    </row>
    <row r="43" spans="1:21" x14ac:dyDescent="0.2">
      <c r="A43" s="43"/>
      <c r="B43" s="27" t="s">
        <v>28</v>
      </c>
      <c r="C43" s="46"/>
      <c r="D43" s="39" t="e">
        <f t="shared" si="4"/>
        <v>#DIV/0!</v>
      </c>
      <c r="E43" s="39"/>
      <c r="F43" s="39"/>
      <c r="G43" s="40" t="e">
        <f t="shared" si="5"/>
        <v>#DIV/0!</v>
      </c>
      <c r="H43" s="40"/>
      <c r="I43" s="41"/>
      <c r="J43" s="42"/>
      <c r="K43" s="42"/>
      <c r="L43" s="27" t="s">
        <v>28</v>
      </c>
      <c r="M43" s="46"/>
      <c r="N43" s="39" t="e">
        <f t="shared" si="3"/>
        <v>#DIV/0!</v>
      </c>
      <c r="O43" s="39"/>
      <c r="P43" s="39"/>
      <c r="Q43" s="40" t="e">
        <f t="shared" si="6"/>
        <v>#DIV/0!</v>
      </c>
      <c r="R43" s="40"/>
      <c r="S43" s="41"/>
      <c r="T43" s="42"/>
      <c r="U43" s="43"/>
    </row>
    <row r="44" spans="1:21" x14ac:dyDescent="0.2">
      <c r="A44" s="43"/>
      <c r="B44" s="27" t="s">
        <v>29</v>
      </c>
      <c r="C44" s="46"/>
      <c r="D44" s="39" t="e">
        <f t="shared" si="4"/>
        <v>#DIV/0!</v>
      </c>
      <c r="E44" s="39"/>
      <c r="F44" s="39"/>
      <c r="G44" s="40" t="e">
        <f t="shared" si="5"/>
        <v>#DIV/0!</v>
      </c>
      <c r="H44" s="40"/>
      <c r="I44" s="41"/>
      <c r="J44" s="42"/>
      <c r="K44" s="42"/>
      <c r="L44" s="27" t="s">
        <v>29</v>
      </c>
      <c r="M44" s="46"/>
      <c r="N44" s="39" t="e">
        <f t="shared" si="3"/>
        <v>#DIV/0!</v>
      </c>
      <c r="O44" s="39"/>
      <c r="P44" s="39"/>
      <c r="Q44" s="40" t="e">
        <f t="shared" si="6"/>
        <v>#DIV/0!</v>
      </c>
      <c r="R44" s="40"/>
      <c r="S44" s="41"/>
      <c r="T44" s="42"/>
      <c r="U44" s="43"/>
    </row>
    <row r="45" spans="1:21" x14ac:dyDescent="0.2">
      <c r="A45" s="43"/>
      <c r="B45" s="27" t="s">
        <v>30</v>
      </c>
      <c r="C45" s="46"/>
      <c r="D45" s="39" t="e">
        <f t="shared" si="4"/>
        <v>#DIV/0!</v>
      </c>
      <c r="E45" s="39"/>
      <c r="F45" s="39"/>
      <c r="G45" s="40" t="e">
        <f t="shared" si="5"/>
        <v>#DIV/0!</v>
      </c>
      <c r="H45" s="40"/>
      <c r="I45" s="41"/>
      <c r="J45" s="42"/>
      <c r="K45" s="42"/>
      <c r="L45" s="27" t="s">
        <v>30</v>
      </c>
      <c r="M45" s="46"/>
      <c r="N45" s="39" t="e">
        <f t="shared" si="3"/>
        <v>#DIV/0!</v>
      </c>
      <c r="O45" s="39"/>
      <c r="P45" s="39"/>
      <c r="Q45" s="40" t="e">
        <f t="shared" si="6"/>
        <v>#DIV/0!</v>
      </c>
      <c r="R45" s="40"/>
      <c r="S45" s="41"/>
      <c r="T45" s="42"/>
      <c r="U45" s="43"/>
    </row>
    <row r="46" spans="1:21" x14ac:dyDescent="0.2">
      <c r="A46" s="43"/>
      <c r="B46" s="27" t="s">
        <v>31</v>
      </c>
      <c r="C46" s="46"/>
      <c r="D46" s="39" t="e">
        <f t="shared" si="4"/>
        <v>#DIV/0!</v>
      </c>
      <c r="E46" s="39"/>
      <c r="F46" s="39"/>
      <c r="G46" s="40" t="e">
        <f t="shared" si="5"/>
        <v>#DIV/0!</v>
      </c>
      <c r="H46" s="40"/>
      <c r="I46" s="41"/>
      <c r="J46" s="42"/>
      <c r="K46" s="42"/>
      <c r="L46" s="27" t="s">
        <v>31</v>
      </c>
      <c r="M46" s="46"/>
      <c r="N46" s="39" t="e">
        <f t="shared" si="3"/>
        <v>#DIV/0!</v>
      </c>
      <c r="O46" s="39"/>
      <c r="P46" s="39"/>
      <c r="Q46" s="40" t="e">
        <f t="shared" si="6"/>
        <v>#DIV/0!</v>
      </c>
      <c r="R46" s="40"/>
      <c r="S46" s="41"/>
      <c r="T46" s="42"/>
      <c r="U46" s="43"/>
    </row>
    <row r="47" spans="1:21" x14ac:dyDescent="0.2">
      <c r="A47" s="43"/>
      <c r="B47" s="27" t="s">
        <v>32</v>
      </c>
      <c r="C47" s="46"/>
      <c r="D47" s="39" t="e">
        <f t="shared" si="4"/>
        <v>#DIV/0!</v>
      </c>
      <c r="E47" s="39"/>
      <c r="F47" s="39"/>
      <c r="G47" s="40" t="e">
        <f t="shared" si="5"/>
        <v>#DIV/0!</v>
      </c>
      <c r="H47" s="40"/>
      <c r="I47" s="41"/>
      <c r="J47" s="42"/>
      <c r="K47" s="42"/>
      <c r="L47" s="27" t="s">
        <v>32</v>
      </c>
      <c r="M47" s="46"/>
      <c r="N47" s="39" t="e">
        <f t="shared" si="3"/>
        <v>#DIV/0!</v>
      </c>
      <c r="O47" s="39"/>
      <c r="P47" s="39"/>
      <c r="Q47" s="40" t="e">
        <f t="shared" si="6"/>
        <v>#DIV/0!</v>
      </c>
      <c r="R47" s="40"/>
      <c r="S47" s="41"/>
      <c r="T47" s="42"/>
      <c r="U47" s="43"/>
    </row>
    <row r="48" spans="1:21" x14ac:dyDescent="0.2">
      <c r="A48" s="43"/>
      <c r="B48" s="27" t="s">
        <v>33</v>
      </c>
      <c r="C48" s="46"/>
      <c r="D48" s="39" t="e">
        <f t="shared" si="4"/>
        <v>#DIV/0!</v>
      </c>
      <c r="E48" s="39"/>
      <c r="F48" s="39"/>
      <c r="G48" s="40" t="e">
        <f t="shared" si="5"/>
        <v>#DIV/0!</v>
      </c>
      <c r="H48" s="40"/>
      <c r="I48" s="41"/>
      <c r="J48" s="42"/>
      <c r="K48" s="42"/>
      <c r="L48" s="27" t="s">
        <v>33</v>
      </c>
      <c r="M48" s="46"/>
      <c r="N48" s="39" t="e">
        <f t="shared" si="3"/>
        <v>#DIV/0!</v>
      </c>
      <c r="O48" s="39"/>
      <c r="P48" s="39"/>
      <c r="Q48" s="40" t="e">
        <f t="shared" si="6"/>
        <v>#DIV/0!</v>
      </c>
      <c r="R48" s="40"/>
      <c r="S48" s="41"/>
      <c r="T48" s="42"/>
      <c r="U48" s="43"/>
    </row>
    <row r="49" spans="1:21" x14ac:dyDescent="0.2">
      <c r="A49" s="43"/>
      <c r="B49" s="27" t="s">
        <v>34</v>
      </c>
      <c r="C49" s="46"/>
      <c r="D49" s="39" t="e">
        <f t="shared" si="4"/>
        <v>#DIV/0!</v>
      </c>
      <c r="E49" s="39"/>
      <c r="F49" s="39"/>
      <c r="G49" s="40" t="e">
        <f t="shared" si="5"/>
        <v>#DIV/0!</v>
      </c>
      <c r="H49" s="40"/>
      <c r="I49" s="41"/>
      <c r="J49" s="42"/>
      <c r="K49" s="42"/>
      <c r="L49" s="27" t="s">
        <v>34</v>
      </c>
      <c r="M49" s="46"/>
      <c r="N49" s="39" t="e">
        <f t="shared" si="3"/>
        <v>#DIV/0!</v>
      </c>
      <c r="O49" s="39"/>
      <c r="P49" s="39"/>
      <c r="Q49" s="40" t="e">
        <f t="shared" si="6"/>
        <v>#DIV/0!</v>
      </c>
      <c r="R49" s="40"/>
      <c r="S49" s="41"/>
      <c r="T49" s="42"/>
      <c r="U49" s="43"/>
    </row>
    <row r="50" spans="1:21" x14ac:dyDescent="0.2">
      <c r="A50" s="43"/>
      <c r="B50" s="27" t="s">
        <v>35</v>
      </c>
      <c r="C50" s="46"/>
      <c r="D50" s="39" t="e">
        <f t="shared" si="4"/>
        <v>#DIV/0!</v>
      </c>
      <c r="E50" s="39"/>
      <c r="F50" s="39"/>
      <c r="G50" s="40" t="e">
        <f t="shared" si="5"/>
        <v>#DIV/0!</v>
      </c>
      <c r="H50" s="40"/>
      <c r="I50" s="41"/>
      <c r="J50" s="42"/>
      <c r="K50" s="42"/>
      <c r="L50" s="27" t="s">
        <v>35</v>
      </c>
      <c r="M50" s="46"/>
      <c r="N50" s="39" t="e">
        <f t="shared" si="3"/>
        <v>#DIV/0!</v>
      </c>
      <c r="O50" s="39"/>
      <c r="P50" s="39"/>
      <c r="Q50" s="40" t="e">
        <f t="shared" si="6"/>
        <v>#DIV/0!</v>
      </c>
      <c r="R50" s="40"/>
      <c r="S50" s="41"/>
      <c r="T50" s="42"/>
      <c r="U50" s="43"/>
    </row>
    <row r="51" spans="1:21" x14ac:dyDescent="0.2">
      <c r="A51" s="43"/>
      <c r="B51" s="27" t="s">
        <v>36</v>
      </c>
      <c r="C51" s="46"/>
      <c r="D51" s="39" t="e">
        <f t="shared" si="4"/>
        <v>#DIV/0!</v>
      </c>
      <c r="E51" s="39"/>
      <c r="F51" s="39"/>
      <c r="G51" s="40" t="e">
        <f t="shared" si="5"/>
        <v>#DIV/0!</v>
      </c>
      <c r="H51" s="40"/>
      <c r="I51" s="41"/>
      <c r="J51" s="42"/>
      <c r="K51" s="42"/>
      <c r="L51" s="27" t="s">
        <v>36</v>
      </c>
      <c r="M51" s="46"/>
      <c r="N51" s="39" t="e">
        <f t="shared" si="3"/>
        <v>#DIV/0!</v>
      </c>
      <c r="O51" s="39"/>
      <c r="P51" s="39"/>
      <c r="Q51" s="40" t="e">
        <f t="shared" si="6"/>
        <v>#DIV/0!</v>
      </c>
      <c r="R51" s="40"/>
      <c r="S51" s="41"/>
      <c r="T51" s="42"/>
      <c r="U51" s="43"/>
    </row>
    <row r="52" spans="1:21" x14ac:dyDescent="0.2">
      <c r="A52" s="43"/>
      <c r="B52" s="27" t="s">
        <v>37</v>
      </c>
      <c r="C52" s="46"/>
      <c r="D52" s="39" t="e">
        <f t="shared" si="4"/>
        <v>#DIV/0!</v>
      </c>
      <c r="E52" s="39"/>
      <c r="F52" s="39"/>
      <c r="G52" s="40" t="e">
        <f t="shared" si="5"/>
        <v>#DIV/0!</v>
      </c>
      <c r="H52" s="40"/>
      <c r="I52" s="41"/>
      <c r="J52" s="42"/>
      <c r="K52" s="42"/>
      <c r="L52" s="27" t="s">
        <v>37</v>
      </c>
      <c r="M52" s="46"/>
      <c r="N52" s="39" t="e">
        <f t="shared" si="3"/>
        <v>#DIV/0!</v>
      </c>
      <c r="O52" s="39"/>
      <c r="P52" s="39"/>
      <c r="Q52" s="40" t="e">
        <f t="shared" si="6"/>
        <v>#DIV/0!</v>
      </c>
      <c r="R52" s="40"/>
      <c r="S52" s="41"/>
      <c r="T52" s="42"/>
      <c r="U52" s="43"/>
    </row>
    <row r="53" spans="1:21" x14ac:dyDescent="0.2">
      <c r="A53" s="43"/>
      <c r="B53" s="27" t="s">
        <v>38</v>
      </c>
      <c r="C53" s="46"/>
      <c r="D53" s="39" t="e">
        <f t="shared" si="4"/>
        <v>#DIV/0!</v>
      </c>
      <c r="E53" s="39"/>
      <c r="F53" s="39"/>
      <c r="G53" s="40" t="e">
        <f t="shared" si="5"/>
        <v>#DIV/0!</v>
      </c>
      <c r="H53" s="40"/>
      <c r="I53" s="41"/>
      <c r="J53" s="42"/>
      <c r="K53" s="42"/>
      <c r="L53" s="27" t="s">
        <v>38</v>
      </c>
      <c r="M53" s="46"/>
      <c r="N53" s="39" t="e">
        <f t="shared" si="3"/>
        <v>#DIV/0!</v>
      </c>
      <c r="O53" s="39"/>
      <c r="P53" s="39"/>
      <c r="Q53" s="40" t="e">
        <f t="shared" si="6"/>
        <v>#DIV/0!</v>
      </c>
      <c r="R53" s="40"/>
      <c r="S53" s="41"/>
      <c r="T53" s="42"/>
      <c r="U53" s="43"/>
    </row>
    <row r="54" spans="1:21" x14ac:dyDescent="0.2">
      <c r="A54" s="43"/>
      <c r="B54" s="27" t="s">
        <v>39</v>
      </c>
      <c r="C54" s="46"/>
      <c r="D54" s="39" t="e">
        <f t="shared" si="4"/>
        <v>#DIV/0!</v>
      </c>
      <c r="E54" s="39"/>
      <c r="F54" s="39"/>
      <c r="G54" s="40" t="e">
        <f t="shared" si="5"/>
        <v>#DIV/0!</v>
      </c>
      <c r="H54" s="40"/>
      <c r="I54" s="41"/>
      <c r="J54" s="42"/>
      <c r="K54" s="42"/>
      <c r="L54" s="27" t="s">
        <v>39</v>
      </c>
      <c r="M54" s="46"/>
      <c r="N54" s="39" t="e">
        <f t="shared" si="3"/>
        <v>#DIV/0!</v>
      </c>
      <c r="O54" s="39"/>
      <c r="P54" s="39"/>
      <c r="Q54" s="40" t="e">
        <f t="shared" si="6"/>
        <v>#DIV/0!</v>
      </c>
      <c r="R54" s="40"/>
      <c r="S54" s="41"/>
      <c r="T54" s="42"/>
      <c r="U54" s="43"/>
    </row>
    <row r="55" spans="1:21" x14ac:dyDescent="0.2">
      <c r="A55" s="43"/>
      <c r="B55" s="27" t="s">
        <v>40</v>
      </c>
      <c r="C55" s="46"/>
      <c r="D55" s="39" t="e">
        <f t="shared" si="4"/>
        <v>#DIV/0!</v>
      </c>
      <c r="E55" s="39"/>
      <c r="F55" s="39"/>
      <c r="G55" s="40" t="e">
        <f t="shared" si="5"/>
        <v>#DIV/0!</v>
      </c>
      <c r="H55" s="40"/>
      <c r="I55" s="41"/>
      <c r="J55" s="42"/>
      <c r="K55" s="42"/>
      <c r="L55" s="27" t="s">
        <v>40</v>
      </c>
      <c r="M55" s="46"/>
      <c r="N55" s="39" t="e">
        <f t="shared" si="3"/>
        <v>#DIV/0!</v>
      </c>
      <c r="O55" s="39"/>
      <c r="P55" s="39"/>
      <c r="Q55" s="40" t="e">
        <f t="shared" si="6"/>
        <v>#DIV/0!</v>
      </c>
      <c r="R55" s="40"/>
      <c r="S55" s="41"/>
      <c r="T55" s="42"/>
      <c r="U55" s="43"/>
    </row>
    <row r="56" spans="1:21" x14ac:dyDescent="0.2">
      <c r="A56" s="43"/>
      <c r="B56" s="27" t="s">
        <v>41</v>
      </c>
      <c r="C56" s="46"/>
      <c r="D56" s="39" t="e">
        <f t="shared" si="4"/>
        <v>#DIV/0!</v>
      </c>
      <c r="E56" s="39"/>
      <c r="F56" s="39"/>
      <c r="G56" s="40" t="e">
        <f t="shared" si="5"/>
        <v>#DIV/0!</v>
      </c>
      <c r="H56" s="40"/>
      <c r="I56" s="41"/>
      <c r="J56" s="42"/>
      <c r="K56" s="42"/>
      <c r="L56" s="27" t="s">
        <v>41</v>
      </c>
      <c r="M56" s="46"/>
      <c r="N56" s="39" t="e">
        <f t="shared" si="3"/>
        <v>#DIV/0!</v>
      </c>
      <c r="O56" s="39"/>
      <c r="P56" s="39"/>
      <c r="Q56" s="40" t="e">
        <f t="shared" si="6"/>
        <v>#DIV/0!</v>
      </c>
      <c r="R56" s="40"/>
      <c r="S56" s="41"/>
      <c r="T56" s="42"/>
      <c r="U56" s="43"/>
    </row>
    <row r="57" spans="1:21" x14ac:dyDescent="0.2">
      <c r="A57" s="43"/>
      <c r="B57" s="27" t="s">
        <v>42</v>
      </c>
      <c r="C57" s="46"/>
      <c r="D57" s="39" t="e">
        <f t="shared" si="4"/>
        <v>#DIV/0!</v>
      </c>
      <c r="E57" s="39"/>
      <c r="F57" s="39"/>
      <c r="G57" s="40" t="e">
        <f t="shared" si="5"/>
        <v>#DIV/0!</v>
      </c>
      <c r="H57" s="40"/>
      <c r="I57" s="41"/>
      <c r="J57" s="42"/>
      <c r="K57" s="42"/>
      <c r="L57" s="27" t="s">
        <v>42</v>
      </c>
      <c r="M57" s="46"/>
      <c r="N57" s="39" t="e">
        <f t="shared" si="3"/>
        <v>#DIV/0!</v>
      </c>
      <c r="O57" s="39"/>
      <c r="P57" s="39"/>
      <c r="Q57" s="40" t="e">
        <f t="shared" si="6"/>
        <v>#DIV/0!</v>
      </c>
      <c r="R57" s="40"/>
      <c r="S57" s="41"/>
      <c r="T57" s="42"/>
      <c r="U57" s="43"/>
    </row>
    <row r="58" spans="1:21" x14ac:dyDescent="0.2">
      <c r="A58" s="43"/>
      <c r="B58" s="27" t="s">
        <v>43</v>
      </c>
      <c r="C58" s="46"/>
      <c r="D58" s="39" t="e">
        <f t="shared" si="4"/>
        <v>#DIV/0!</v>
      </c>
      <c r="E58" s="39"/>
      <c r="F58" s="39"/>
      <c r="G58" s="40" t="e">
        <f t="shared" si="5"/>
        <v>#DIV/0!</v>
      </c>
      <c r="H58" s="40"/>
      <c r="I58" s="41"/>
      <c r="J58" s="42"/>
      <c r="K58" s="42"/>
      <c r="L58" s="27" t="s">
        <v>43</v>
      </c>
      <c r="M58" s="46"/>
      <c r="N58" s="39" t="e">
        <f t="shared" si="3"/>
        <v>#DIV/0!</v>
      </c>
      <c r="O58" s="39"/>
      <c r="P58" s="39"/>
      <c r="Q58" s="40" t="e">
        <f t="shared" si="6"/>
        <v>#DIV/0!</v>
      </c>
      <c r="R58" s="40"/>
      <c r="S58" s="41"/>
      <c r="T58" s="42"/>
      <c r="U58" s="43"/>
    </row>
    <row r="59" spans="1:21" x14ac:dyDescent="0.2">
      <c r="A59" s="43"/>
      <c r="B59" s="27" t="s">
        <v>44</v>
      </c>
      <c r="C59" s="46"/>
      <c r="D59" s="39" t="e">
        <f t="shared" si="4"/>
        <v>#DIV/0!</v>
      </c>
      <c r="E59" s="39"/>
      <c r="F59" s="39"/>
      <c r="G59" s="40" t="e">
        <f t="shared" si="5"/>
        <v>#DIV/0!</v>
      </c>
      <c r="H59" s="40"/>
      <c r="I59" s="41"/>
      <c r="J59" s="42"/>
      <c r="K59" s="42"/>
      <c r="L59" s="27" t="s">
        <v>44</v>
      </c>
      <c r="M59" s="46"/>
      <c r="N59" s="39" t="e">
        <f t="shared" si="3"/>
        <v>#DIV/0!</v>
      </c>
      <c r="O59" s="39"/>
      <c r="P59" s="39"/>
      <c r="Q59" s="40" t="e">
        <f t="shared" si="6"/>
        <v>#DIV/0!</v>
      </c>
      <c r="R59" s="40"/>
      <c r="S59" s="41"/>
      <c r="T59" s="42"/>
      <c r="U59" s="43"/>
    </row>
    <row r="60" spans="1:21" x14ac:dyDescent="0.2">
      <c r="A60" s="43"/>
      <c r="B60" s="27" t="s">
        <v>45</v>
      </c>
      <c r="C60" s="46"/>
      <c r="D60" s="39" t="e">
        <f t="shared" si="4"/>
        <v>#DIV/0!</v>
      </c>
      <c r="E60" s="39"/>
      <c r="F60" s="39"/>
      <c r="G60" s="40" t="e">
        <f t="shared" si="5"/>
        <v>#DIV/0!</v>
      </c>
      <c r="H60" s="40"/>
      <c r="I60" s="41"/>
      <c r="J60" s="42"/>
      <c r="K60" s="42"/>
      <c r="L60" s="27" t="s">
        <v>45</v>
      </c>
      <c r="M60" s="46"/>
      <c r="N60" s="39" t="e">
        <f t="shared" si="3"/>
        <v>#DIV/0!</v>
      </c>
      <c r="O60" s="39"/>
      <c r="P60" s="39"/>
      <c r="Q60" s="40" t="e">
        <f t="shared" si="6"/>
        <v>#DIV/0!</v>
      </c>
      <c r="R60" s="40"/>
      <c r="S60" s="41"/>
      <c r="T60" s="42"/>
      <c r="U60" s="43"/>
    </row>
    <row r="61" spans="1:21" x14ac:dyDescent="0.2">
      <c r="A61" s="43"/>
      <c r="B61" s="27" t="s">
        <v>46</v>
      </c>
      <c r="C61" s="46"/>
      <c r="D61" s="39" t="e">
        <f t="shared" si="4"/>
        <v>#DIV/0!</v>
      </c>
      <c r="E61" s="39"/>
      <c r="F61" s="39"/>
      <c r="G61" s="40" t="e">
        <f t="shared" si="5"/>
        <v>#DIV/0!</v>
      </c>
      <c r="H61" s="40"/>
      <c r="I61" s="41"/>
      <c r="J61" s="42"/>
      <c r="K61" s="42"/>
      <c r="L61" s="27" t="s">
        <v>46</v>
      </c>
      <c r="M61" s="46"/>
      <c r="N61" s="39" t="e">
        <f t="shared" si="3"/>
        <v>#DIV/0!</v>
      </c>
      <c r="O61" s="39"/>
      <c r="P61" s="39"/>
      <c r="Q61" s="40" t="e">
        <f t="shared" si="6"/>
        <v>#DIV/0!</v>
      </c>
      <c r="R61" s="40"/>
      <c r="S61" s="41"/>
      <c r="T61" s="42"/>
      <c r="U61" s="43"/>
    </row>
    <row r="62" spans="1:21" x14ac:dyDescent="0.2">
      <c r="A62" s="43"/>
      <c r="B62" s="27" t="s">
        <v>47</v>
      </c>
      <c r="C62" s="46"/>
      <c r="D62" s="39" t="e">
        <f t="shared" si="4"/>
        <v>#DIV/0!</v>
      </c>
      <c r="E62" s="39"/>
      <c r="F62" s="39"/>
      <c r="G62" s="40" t="e">
        <f t="shared" si="5"/>
        <v>#DIV/0!</v>
      </c>
      <c r="H62" s="40"/>
      <c r="I62" s="41"/>
      <c r="J62" s="42"/>
      <c r="K62" s="42"/>
      <c r="L62" s="27" t="s">
        <v>47</v>
      </c>
      <c r="M62" s="46"/>
      <c r="N62" s="39" t="e">
        <f t="shared" si="3"/>
        <v>#DIV/0!</v>
      </c>
      <c r="O62" s="39"/>
      <c r="P62" s="39"/>
      <c r="Q62" s="40" t="e">
        <f t="shared" si="6"/>
        <v>#DIV/0!</v>
      </c>
      <c r="R62" s="40"/>
      <c r="S62" s="41"/>
      <c r="T62" s="42"/>
      <c r="U62" s="43"/>
    </row>
    <row r="63" spans="1:21" x14ac:dyDescent="0.2">
      <c r="A63" s="43"/>
      <c r="B63" s="27" t="s">
        <v>48</v>
      </c>
      <c r="C63" s="46"/>
      <c r="D63" s="39" t="e">
        <f t="shared" si="4"/>
        <v>#DIV/0!</v>
      </c>
      <c r="E63" s="39"/>
      <c r="F63" s="39"/>
      <c r="G63" s="40" t="e">
        <f t="shared" si="5"/>
        <v>#DIV/0!</v>
      </c>
      <c r="H63" s="40"/>
      <c r="I63" s="41"/>
      <c r="J63" s="42"/>
      <c r="K63" s="42"/>
      <c r="L63" s="27" t="s">
        <v>48</v>
      </c>
      <c r="M63" s="46"/>
      <c r="N63" s="39" t="e">
        <f t="shared" si="3"/>
        <v>#DIV/0!</v>
      </c>
      <c r="O63" s="39"/>
      <c r="P63" s="39"/>
      <c r="Q63" s="40" t="e">
        <f t="shared" si="6"/>
        <v>#DIV/0!</v>
      </c>
      <c r="R63" s="40"/>
      <c r="S63" s="41"/>
      <c r="T63" s="42"/>
      <c r="U63" s="43"/>
    </row>
    <row r="64" spans="1:21" x14ac:dyDescent="0.2">
      <c r="A64" s="43"/>
      <c r="B64" s="27" t="s">
        <v>49</v>
      </c>
      <c r="C64" s="46"/>
      <c r="D64" s="39" t="e">
        <f t="shared" si="4"/>
        <v>#DIV/0!</v>
      </c>
      <c r="E64" s="39"/>
      <c r="F64" s="39"/>
      <c r="G64" s="40" t="e">
        <f t="shared" si="5"/>
        <v>#DIV/0!</v>
      </c>
      <c r="H64" s="40"/>
      <c r="I64" s="41"/>
      <c r="J64" s="42"/>
      <c r="K64" s="42"/>
      <c r="L64" s="27" t="s">
        <v>49</v>
      </c>
      <c r="M64" s="46"/>
      <c r="N64" s="39" t="e">
        <f t="shared" si="3"/>
        <v>#DIV/0!</v>
      </c>
      <c r="O64" s="39"/>
      <c r="P64" s="39"/>
      <c r="Q64" s="40" t="e">
        <f t="shared" si="6"/>
        <v>#DIV/0!</v>
      </c>
      <c r="R64" s="40"/>
      <c r="S64" s="41"/>
      <c r="T64" s="42"/>
      <c r="U64" s="43"/>
    </row>
    <row r="65" spans="1:21" x14ac:dyDescent="0.2">
      <c r="A65" s="43"/>
      <c r="B65" s="27" t="s">
        <v>50</v>
      </c>
      <c r="C65" s="46"/>
      <c r="D65" s="39" t="e">
        <f t="shared" si="4"/>
        <v>#DIV/0!</v>
      </c>
      <c r="E65" s="39"/>
      <c r="F65" s="39"/>
      <c r="G65" s="40" t="e">
        <f t="shared" si="5"/>
        <v>#DIV/0!</v>
      </c>
      <c r="H65" s="40"/>
      <c r="I65" s="41"/>
      <c r="J65" s="42"/>
      <c r="K65" s="42"/>
      <c r="L65" s="27" t="s">
        <v>50</v>
      </c>
      <c r="M65" s="46"/>
      <c r="N65" s="39" t="e">
        <f t="shared" si="3"/>
        <v>#DIV/0!</v>
      </c>
      <c r="O65" s="39"/>
      <c r="P65" s="39"/>
      <c r="Q65" s="40" t="e">
        <f t="shared" si="6"/>
        <v>#DIV/0!</v>
      </c>
      <c r="R65" s="40"/>
      <c r="S65" s="41"/>
      <c r="T65" s="42"/>
      <c r="U65" s="43"/>
    </row>
    <row r="66" spans="1:21" x14ac:dyDescent="0.2">
      <c r="A66" s="43"/>
      <c r="B66" s="27" t="s">
        <v>51</v>
      </c>
      <c r="C66" s="46"/>
      <c r="D66" s="39" t="e">
        <f t="shared" si="4"/>
        <v>#DIV/0!</v>
      </c>
      <c r="E66" s="39"/>
      <c r="F66" s="39"/>
      <c r="G66" s="40" t="e">
        <f t="shared" si="5"/>
        <v>#DIV/0!</v>
      </c>
      <c r="H66" s="40"/>
      <c r="I66" s="41"/>
      <c r="J66" s="42"/>
      <c r="K66" s="42"/>
      <c r="L66" s="27" t="s">
        <v>51</v>
      </c>
      <c r="M66" s="46"/>
      <c r="N66" s="39" t="e">
        <f t="shared" si="3"/>
        <v>#DIV/0!</v>
      </c>
      <c r="O66" s="39"/>
      <c r="P66" s="39"/>
      <c r="Q66" s="40" t="e">
        <f t="shared" si="6"/>
        <v>#DIV/0!</v>
      </c>
      <c r="R66" s="40"/>
      <c r="S66" s="41"/>
      <c r="T66" s="42"/>
      <c r="U66" s="43"/>
    </row>
    <row r="67" spans="1:21" x14ac:dyDescent="0.2">
      <c r="A67" s="43"/>
      <c r="B67" s="27" t="s">
        <v>52</v>
      </c>
      <c r="C67" s="46"/>
      <c r="D67" s="39" t="e">
        <f t="shared" si="4"/>
        <v>#DIV/0!</v>
      </c>
      <c r="E67" s="39"/>
      <c r="F67" s="39"/>
      <c r="G67" s="40" t="e">
        <f t="shared" si="5"/>
        <v>#DIV/0!</v>
      </c>
      <c r="H67" s="40"/>
      <c r="I67" s="41"/>
      <c r="J67" s="42"/>
      <c r="K67" s="42"/>
      <c r="L67" s="27" t="s">
        <v>52</v>
      </c>
      <c r="M67" s="46"/>
      <c r="N67" s="39" t="e">
        <f t="shared" si="3"/>
        <v>#DIV/0!</v>
      </c>
      <c r="O67" s="39"/>
      <c r="P67" s="39"/>
      <c r="Q67" s="40" t="e">
        <f t="shared" si="6"/>
        <v>#DIV/0!</v>
      </c>
      <c r="R67" s="40"/>
      <c r="S67" s="41"/>
      <c r="T67" s="42"/>
      <c r="U67" s="43"/>
    </row>
    <row r="68" spans="1:21" x14ac:dyDescent="0.2">
      <c r="A68" s="43"/>
      <c r="B68" s="27" t="s">
        <v>53</v>
      </c>
      <c r="C68" s="46"/>
      <c r="D68" s="39" t="e">
        <f t="shared" si="4"/>
        <v>#DIV/0!</v>
      </c>
      <c r="E68" s="39"/>
      <c r="F68" s="39"/>
      <c r="G68" s="40" t="e">
        <f t="shared" si="5"/>
        <v>#DIV/0!</v>
      </c>
      <c r="H68" s="40"/>
      <c r="I68" s="41"/>
      <c r="J68" s="42"/>
      <c r="K68" s="42"/>
      <c r="L68" s="27" t="s">
        <v>53</v>
      </c>
      <c r="M68" s="46"/>
      <c r="N68" s="39" t="e">
        <f t="shared" si="3"/>
        <v>#DIV/0!</v>
      </c>
      <c r="O68" s="39"/>
      <c r="P68" s="39"/>
      <c r="Q68" s="40" t="e">
        <f t="shared" si="6"/>
        <v>#DIV/0!</v>
      </c>
      <c r="R68" s="40"/>
      <c r="S68" s="41"/>
      <c r="T68" s="42"/>
      <c r="U68" s="43"/>
    </row>
    <row r="69" spans="1:21" x14ac:dyDescent="0.2">
      <c r="A69" s="43"/>
      <c r="B69" s="27" t="s">
        <v>54</v>
      </c>
      <c r="C69" s="46"/>
      <c r="D69" s="39" t="e">
        <f t="shared" si="4"/>
        <v>#DIV/0!</v>
      </c>
      <c r="E69" s="39"/>
      <c r="F69" s="39"/>
      <c r="G69" s="40" t="e">
        <f t="shared" si="5"/>
        <v>#DIV/0!</v>
      </c>
      <c r="H69" s="40"/>
      <c r="I69" s="41"/>
      <c r="J69" s="42"/>
      <c r="K69" s="42"/>
      <c r="L69" s="27" t="s">
        <v>54</v>
      </c>
      <c r="M69" s="46"/>
      <c r="N69" s="39" t="e">
        <f t="shared" si="3"/>
        <v>#DIV/0!</v>
      </c>
      <c r="O69" s="39"/>
      <c r="P69" s="39"/>
      <c r="Q69" s="40" t="e">
        <f t="shared" si="6"/>
        <v>#DIV/0!</v>
      </c>
      <c r="R69" s="40"/>
      <c r="S69" s="41"/>
      <c r="T69" s="42"/>
      <c r="U69" s="43"/>
    </row>
    <row r="70" spans="1:21" x14ac:dyDescent="0.2">
      <c r="A70" s="43"/>
      <c r="B70" s="27" t="s">
        <v>55</v>
      </c>
      <c r="C70" s="46"/>
      <c r="D70" s="39" t="e">
        <f t="shared" si="4"/>
        <v>#DIV/0!</v>
      </c>
      <c r="E70" s="39"/>
      <c r="F70" s="39"/>
      <c r="G70" s="40" t="e">
        <f t="shared" si="5"/>
        <v>#DIV/0!</v>
      </c>
      <c r="H70" s="40"/>
      <c r="I70" s="41"/>
      <c r="J70" s="42"/>
      <c r="K70" s="42"/>
      <c r="L70" s="27" t="s">
        <v>55</v>
      </c>
      <c r="M70" s="46"/>
      <c r="N70" s="39" t="e">
        <f t="shared" si="3"/>
        <v>#DIV/0!</v>
      </c>
      <c r="O70" s="39"/>
      <c r="P70" s="39"/>
      <c r="Q70" s="40" t="e">
        <f t="shared" si="6"/>
        <v>#DIV/0!</v>
      </c>
      <c r="R70" s="40"/>
      <c r="S70" s="41"/>
      <c r="T70" s="42"/>
      <c r="U70" s="43"/>
    </row>
    <row r="71" spans="1:21" x14ac:dyDescent="0.2">
      <c r="A71" s="43"/>
      <c r="B71" s="27" t="s">
        <v>56</v>
      </c>
      <c r="C71" s="46"/>
      <c r="D71" s="39" t="e">
        <f t="shared" si="4"/>
        <v>#DIV/0!</v>
      </c>
      <c r="E71" s="39"/>
      <c r="F71" s="39"/>
      <c r="G71" s="40" t="e">
        <f t="shared" si="5"/>
        <v>#DIV/0!</v>
      </c>
      <c r="H71" s="40"/>
      <c r="I71" s="41"/>
      <c r="J71" s="42"/>
      <c r="K71" s="42"/>
      <c r="L71" s="27" t="s">
        <v>56</v>
      </c>
      <c r="M71" s="46"/>
      <c r="N71" s="39" t="e">
        <f t="shared" si="3"/>
        <v>#DIV/0!</v>
      </c>
      <c r="O71" s="39"/>
      <c r="P71" s="39"/>
      <c r="Q71" s="40" t="e">
        <f t="shared" si="6"/>
        <v>#DIV/0!</v>
      </c>
      <c r="R71" s="40"/>
      <c r="S71" s="41"/>
      <c r="T71" s="42"/>
      <c r="U71" s="43"/>
    </row>
    <row r="72" spans="1:21" x14ac:dyDescent="0.2">
      <c r="A72" s="43"/>
      <c r="B72" s="27" t="s">
        <v>57</v>
      </c>
      <c r="C72" s="46"/>
      <c r="D72" s="39" t="e">
        <f t="shared" si="4"/>
        <v>#DIV/0!</v>
      </c>
      <c r="E72" s="39"/>
      <c r="F72" s="39"/>
      <c r="G72" s="40" t="e">
        <f t="shared" si="5"/>
        <v>#DIV/0!</v>
      </c>
      <c r="H72" s="40"/>
      <c r="I72" s="41"/>
      <c r="J72" s="42"/>
      <c r="K72" s="42"/>
      <c r="L72" s="27" t="s">
        <v>57</v>
      </c>
      <c r="M72" s="46"/>
      <c r="N72" s="39" t="e">
        <f t="shared" si="3"/>
        <v>#DIV/0!</v>
      </c>
      <c r="O72" s="39"/>
      <c r="P72" s="39"/>
      <c r="Q72" s="40" t="e">
        <f t="shared" si="6"/>
        <v>#DIV/0!</v>
      </c>
      <c r="R72" s="40"/>
      <c r="S72" s="41"/>
      <c r="T72" s="42"/>
      <c r="U72" s="43"/>
    </row>
    <row r="73" spans="1:21" x14ac:dyDescent="0.2">
      <c r="A73" s="43"/>
      <c r="B73" s="27" t="s">
        <v>58</v>
      </c>
      <c r="C73" s="46"/>
      <c r="D73" s="39" t="e">
        <f t="shared" si="4"/>
        <v>#DIV/0!</v>
      </c>
      <c r="E73" s="39"/>
      <c r="F73" s="39"/>
      <c r="G73" s="40" t="e">
        <f t="shared" si="5"/>
        <v>#DIV/0!</v>
      </c>
      <c r="H73" s="40"/>
      <c r="I73" s="41"/>
      <c r="J73" s="42"/>
      <c r="K73" s="42"/>
      <c r="L73" s="27" t="s">
        <v>58</v>
      </c>
      <c r="M73" s="46"/>
      <c r="N73" s="39" t="e">
        <f t="shared" si="3"/>
        <v>#DIV/0!</v>
      </c>
      <c r="O73" s="39"/>
      <c r="P73" s="39"/>
      <c r="Q73" s="40" t="e">
        <f t="shared" si="6"/>
        <v>#DIV/0!</v>
      </c>
      <c r="R73" s="40"/>
      <c r="S73" s="41"/>
      <c r="T73" s="42"/>
      <c r="U73" s="43"/>
    </row>
    <row r="74" spans="1:21" x14ac:dyDescent="0.2">
      <c r="A74" s="43"/>
      <c r="B74" s="27" t="s">
        <v>59</v>
      </c>
      <c r="C74" s="46"/>
      <c r="D74" s="39" t="e">
        <f t="shared" si="4"/>
        <v>#DIV/0!</v>
      </c>
      <c r="E74" s="39"/>
      <c r="F74" s="39"/>
      <c r="G74" s="40" t="e">
        <f t="shared" si="5"/>
        <v>#DIV/0!</v>
      </c>
      <c r="H74" s="40"/>
      <c r="I74" s="41"/>
      <c r="J74" s="42"/>
      <c r="K74" s="42"/>
      <c r="L74" s="27" t="s">
        <v>59</v>
      </c>
      <c r="M74" s="46"/>
      <c r="N74" s="39" t="e">
        <f t="shared" si="3"/>
        <v>#DIV/0!</v>
      </c>
      <c r="O74" s="39"/>
      <c r="P74" s="39"/>
      <c r="Q74" s="40" t="e">
        <f t="shared" si="6"/>
        <v>#DIV/0!</v>
      </c>
      <c r="R74" s="40"/>
      <c r="S74" s="41"/>
      <c r="T74" s="42"/>
      <c r="U74" s="43"/>
    </row>
    <row r="75" spans="1:21" x14ac:dyDescent="0.2">
      <c r="A75" s="43"/>
      <c r="B75" s="27" t="s">
        <v>60</v>
      </c>
      <c r="C75" s="46"/>
      <c r="D75" s="39" t="e">
        <f t="shared" si="4"/>
        <v>#DIV/0!</v>
      </c>
      <c r="E75" s="39"/>
      <c r="F75" s="39"/>
      <c r="G75" s="40" t="e">
        <f t="shared" si="5"/>
        <v>#DIV/0!</v>
      </c>
      <c r="H75" s="40"/>
      <c r="I75" s="41"/>
      <c r="J75" s="42"/>
      <c r="K75" s="42"/>
      <c r="L75" s="27" t="s">
        <v>60</v>
      </c>
      <c r="M75" s="46"/>
      <c r="N75" s="39" t="e">
        <f t="shared" si="3"/>
        <v>#DIV/0!</v>
      </c>
      <c r="O75" s="39"/>
      <c r="P75" s="39"/>
      <c r="Q75" s="40" t="e">
        <f t="shared" si="6"/>
        <v>#DIV/0!</v>
      </c>
      <c r="R75" s="40"/>
      <c r="S75" s="41"/>
      <c r="T75" s="42"/>
      <c r="U75" s="43"/>
    </row>
    <row r="76" spans="1:21" x14ac:dyDescent="0.2">
      <c r="A76" s="43"/>
      <c r="B76" s="27" t="s">
        <v>61</v>
      </c>
      <c r="C76" s="46"/>
      <c r="D76" s="39" t="e">
        <f t="shared" si="4"/>
        <v>#DIV/0!</v>
      </c>
      <c r="E76" s="39"/>
      <c r="F76" s="39"/>
      <c r="G76" s="40" t="e">
        <f t="shared" si="5"/>
        <v>#DIV/0!</v>
      </c>
      <c r="H76" s="40"/>
      <c r="I76" s="41"/>
      <c r="J76" s="42"/>
      <c r="K76" s="42"/>
      <c r="L76" s="27" t="s">
        <v>61</v>
      </c>
      <c r="M76" s="46"/>
      <c r="N76" s="39" t="e">
        <f t="shared" si="3"/>
        <v>#DIV/0!</v>
      </c>
      <c r="O76" s="39"/>
      <c r="P76" s="39"/>
      <c r="Q76" s="40" t="e">
        <f t="shared" si="6"/>
        <v>#DIV/0!</v>
      </c>
      <c r="R76" s="40"/>
      <c r="S76" s="41"/>
      <c r="T76" s="42"/>
      <c r="U76" s="43"/>
    </row>
    <row r="77" spans="1:21" x14ac:dyDescent="0.2">
      <c r="A77" s="43"/>
      <c r="B77" s="27" t="s">
        <v>62</v>
      </c>
      <c r="C77" s="46"/>
      <c r="D77" s="39" t="e">
        <f t="shared" si="4"/>
        <v>#DIV/0!</v>
      </c>
      <c r="E77" s="39"/>
      <c r="F77" s="39"/>
      <c r="G77" s="40" t="e">
        <f t="shared" si="5"/>
        <v>#DIV/0!</v>
      </c>
      <c r="H77" s="40"/>
      <c r="I77" s="41"/>
      <c r="J77" s="42"/>
      <c r="K77" s="42"/>
      <c r="L77" s="27" t="s">
        <v>62</v>
      </c>
      <c r="M77" s="46"/>
      <c r="N77" s="39" t="e">
        <f t="shared" si="3"/>
        <v>#DIV/0!</v>
      </c>
      <c r="O77" s="39"/>
      <c r="P77" s="39"/>
      <c r="Q77" s="40" t="e">
        <f t="shared" si="6"/>
        <v>#DIV/0!</v>
      </c>
      <c r="R77" s="40"/>
      <c r="S77" s="41"/>
      <c r="T77" s="42"/>
      <c r="U77" s="43"/>
    </row>
    <row r="78" spans="1:21" x14ac:dyDescent="0.2">
      <c r="A78" s="43"/>
      <c r="B78" s="27" t="s">
        <v>63</v>
      </c>
      <c r="C78" s="46"/>
      <c r="D78" s="39" t="e">
        <f t="shared" si="4"/>
        <v>#DIV/0!</v>
      </c>
      <c r="E78" s="39"/>
      <c r="F78" s="39"/>
      <c r="G78" s="40" t="e">
        <f t="shared" si="5"/>
        <v>#DIV/0!</v>
      </c>
      <c r="H78" s="40"/>
      <c r="I78" s="41"/>
      <c r="J78" s="42"/>
      <c r="K78" s="42"/>
      <c r="L78" s="27" t="s">
        <v>63</v>
      </c>
      <c r="M78" s="46"/>
      <c r="N78" s="39" t="e">
        <f t="shared" si="3"/>
        <v>#DIV/0!</v>
      </c>
      <c r="O78" s="39"/>
      <c r="P78" s="39"/>
      <c r="Q78" s="40" t="e">
        <f t="shared" si="6"/>
        <v>#DIV/0!</v>
      </c>
      <c r="R78" s="40"/>
      <c r="S78" s="41"/>
      <c r="T78" s="42"/>
      <c r="U78" s="43"/>
    </row>
    <row r="79" spans="1:21" x14ac:dyDescent="0.2">
      <c r="A79" s="43"/>
      <c r="B79" s="27" t="s">
        <v>64</v>
      </c>
      <c r="C79" s="46"/>
      <c r="D79" s="39" t="e">
        <f t="shared" si="4"/>
        <v>#DIV/0!</v>
      </c>
      <c r="E79" s="39"/>
      <c r="F79" s="39"/>
      <c r="G79" s="40" t="e">
        <f t="shared" si="5"/>
        <v>#DIV/0!</v>
      </c>
      <c r="H79" s="40"/>
      <c r="I79" s="41"/>
      <c r="J79" s="42"/>
      <c r="K79" s="42"/>
      <c r="L79" s="27" t="s">
        <v>64</v>
      </c>
      <c r="M79" s="46"/>
      <c r="N79" s="39" t="e">
        <f t="shared" si="3"/>
        <v>#DIV/0!</v>
      </c>
      <c r="O79" s="39"/>
      <c r="P79" s="39"/>
      <c r="Q79" s="40" t="e">
        <f t="shared" si="6"/>
        <v>#DIV/0!</v>
      </c>
      <c r="R79" s="40"/>
      <c r="S79" s="41"/>
      <c r="T79" s="42"/>
      <c r="U79" s="43"/>
    </row>
    <row r="80" spans="1:21" x14ac:dyDescent="0.2">
      <c r="A80" s="43"/>
      <c r="B80" s="27" t="s">
        <v>65</v>
      </c>
      <c r="C80" s="46"/>
      <c r="D80" s="39" t="e">
        <f t="shared" si="4"/>
        <v>#DIV/0!</v>
      </c>
      <c r="E80" s="39"/>
      <c r="F80" s="39"/>
      <c r="G80" s="40" t="e">
        <f t="shared" si="5"/>
        <v>#DIV/0!</v>
      </c>
      <c r="H80" s="40"/>
      <c r="I80" s="41"/>
      <c r="J80" s="42"/>
      <c r="K80" s="42"/>
      <c r="L80" s="27" t="s">
        <v>65</v>
      </c>
      <c r="M80" s="46"/>
      <c r="N80" s="39" t="e">
        <f t="shared" si="3"/>
        <v>#DIV/0!</v>
      </c>
      <c r="O80" s="39"/>
      <c r="P80" s="39"/>
      <c r="Q80" s="40" t="e">
        <f t="shared" si="6"/>
        <v>#DIV/0!</v>
      </c>
      <c r="R80" s="40"/>
      <c r="S80" s="41"/>
      <c r="T80" s="42"/>
      <c r="U80" s="43"/>
    </row>
    <row r="81" spans="1:21" x14ac:dyDescent="0.2">
      <c r="A81" s="43"/>
      <c r="B81" s="27" t="s">
        <v>66</v>
      </c>
      <c r="C81" s="46"/>
      <c r="D81" s="39" t="e">
        <f t="shared" si="4"/>
        <v>#DIV/0!</v>
      </c>
      <c r="E81" s="39"/>
      <c r="F81" s="39"/>
      <c r="G81" s="40" t="e">
        <f t="shared" si="5"/>
        <v>#DIV/0!</v>
      </c>
      <c r="H81" s="40"/>
      <c r="I81" s="41"/>
      <c r="J81" s="42"/>
      <c r="K81" s="42"/>
      <c r="L81" s="27" t="s">
        <v>66</v>
      </c>
      <c r="M81" s="46"/>
      <c r="N81" s="39" t="e">
        <f t="shared" si="3"/>
        <v>#DIV/0!</v>
      </c>
      <c r="O81" s="39"/>
      <c r="P81" s="39"/>
      <c r="Q81" s="40" t="e">
        <f t="shared" si="6"/>
        <v>#DIV/0!</v>
      </c>
      <c r="R81" s="40"/>
      <c r="S81" s="41"/>
      <c r="T81" s="42"/>
      <c r="U81" s="43"/>
    </row>
    <row r="82" spans="1:21" x14ac:dyDescent="0.2">
      <c r="A82" s="43"/>
      <c r="B82" s="27" t="s">
        <v>67</v>
      </c>
      <c r="C82" s="46"/>
      <c r="D82" s="39" t="e">
        <f t="shared" si="4"/>
        <v>#DIV/0!</v>
      </c>
      <c r="E82" s="39"/>
      <c r="F82" s="39"/>
      <c r="G82" s="40" t="e">
        <f t="shared" si="5"/>
        <v>#DIV/0!</v>
      </c>
      <c r="H82" s="40"/>
      <c r="I82" s="41"/>
      <c r="J82" s="42"/>
      <c r="K82" s="42"/>
      <c r="L82" s="27" t="s">
        <v>67</v>
      </c>
      <c r="M82" s="46"/>
      <c r="N82" s="39" t="e">
        <f t="shared" si="3"/>
        <v>#DIV/0!</v>
      </c>
      <c r="O82" s="39"/>
      <c r="P82" s="39"/>
      <c r="Q82" s="40" t="e">
        <f t="shared" si="6"/>
        <v>#DIV/0!</v>
      </c>
      <c r="R82" s="40"/>
      <c r="S82" s="41"/>
      <c r="T82" s="42"/>
      <c r="U82" s="43"/>
    </row>
    <row r="83" spans="1:21" x14ac:dyDescent="0.2">
      <c r="A83" s="43"/>
      <c r="B83" s="27" t="s">
        <v>68</v>
      </c>
      <c r="C83" s="46"/>
      <c r="D83" s="39" t="e">
        <f t="shared" si="4"/>
        <v>#DIV/0!</v>
      </c>
      <c r="E83" s="39"/>
      <c r="F83" s="39"/>
      <c r="G83" s="40" t="e">
        <f t="shared" si="5"/>
        <v>#DIV/0!</v>
      </c>
      <c r="H83" s="40"/>
      <c r="I83" s="41"/>
      <c r="J83" s="42"/>
      <c r="K83" s="42"/>
      <c r="L83" s="27" t="s">
        <v>68</v>
      </c>
      <c r="M83" s="46"/>
      <c r="N83" s="39" t="e">
        <f t="shared" si="3"/>
        <v>#DIV/0!</v>
      </c>
      <c r="O83" s="39"/>
      <c r="P83" s="39"/>
      <c r="Q83" s="40" t="e">
        <f t="shared" si="6"/>
        <v>#DIV/0!</v>
      </c>
      <c r="R83" s="40"/>
      <c r="S83" s="41"/>
      <c r="T83" s="42"/>
      <c r="U83" s="43"/>
    </row>
    <row r="84" spans="1:21" x14ac:dyDescent="0.2">
      <c r="A84" s="43"/>
      <c r="B84" s="27" t="s">
        <v>69</v>
      </c>
      <c r="C84" s="46"/>
      <c r="D84" s="39" t="e">
        <f t="shared" si="4"/>
        <v>#DIV/0!</v>
      </c>
      <c r="E84" s="39"/>
      <c r="F84" s="39"/>
      <c r="G84" s="40" t="e">
        <f t="shared" si="5"/>
        <v>#DIV/0!</v>
      </c>
      <c r="H84" s="40"/>
      <c r="I84" s="41"/>
      <c r="J84" s="42"/>
      <c r="K84" s="42"/>
      <c r="L84" s="27" t="s">
        <v>69</v>
      </c>
      <c r="M84" s="46"/>
      <c r="N84" s="39" t="e">
        <f t="shared" si="3"/>
        <v>#DIV/0!</v>
      </c>
      <c r="O84" s="39"/>
      <c r="P84" s="39"/>
      <c r="Q84" s="40" t="e">
        <f t="shared" si="6"/>
        <v>#DIV/0!</v>
      </c>
      <c r="R84" s="40"/>
      <c r="S84" s="41"/>
      <c r="T84" s="42"/>
      <c r="U84" s="43"/>
    </row>
    <row r="85" spans="1:21" x14ac:dyDescent="0.2">
      <c r="A85" s="43"/>
      <c r="B85" s="27" t="s">
        <v>70</v>
      </c>
      <c r="C85" s="46"/>
      <c r="D85" s="39" t="e">
        <f t="shared" si="4"/>
        <v>#DIV/0!</v>
      </c>
      <c r="E85" s="39"/>
      <c r="F85" s="39"/>
      <c r="G85" s="40" t="e">
        <f t="shared" si="5"/>
        <v>#DIV/0!</v>
      </c>
      <c r="H85" s="40"/>
      <c r="I85" s="41"/>
      <c r="J85" s="42"/>
      <c r="K85" s="42"/>
      <c r="L85" s="27" t="s">
        <v>70</v>
      </c>
      <c r="M85" s="46"/>
      <c r="N85" s="39" t="e">
        <f t="shared" si="3"/>
        <v>#DIV/0!</v>
      </c>
      <c r="O85" s="39"/>
      <c r="P85" s="39"/>
      <c r="Q85" s="40" t="e">
        <f t="shared" si="6"/>
        <v>#DIV/0!</v>
      </c>
      <c r="R85" s="40"/>
      <c r="S85" s="41"/>
      <c r="T85" s="42"/>
      <c r="U85" s="43"/>
    </row>
    <row r="86" spans="1:21" x14ac:dyDescent="0.2">
      <c r="A86" s="43"/>
      <c r="B86" s="27" t="s">
        <v>71</v>
      </c>
      <c r="C86" s="46"/>
      <c r="D86" s="39" t="e">
        <f t="shared" si="4"/>
        <v>#DIV/0!</v>
      </c>
      <c r="E86" s="39"/>
      <c r="F86" s="39"/>
      <c r="G86" s="40" t="e">
        <f t="shared" si="5"/>
        <v>#DIV/0!</v>
      </c>
      <c r="H86" s="40"/>
      <c r="I86" s="41"/>
      <c r="J86" s="42"/>
      <c r="K86" s="42"/>
      <c r="L86" s="27" t="s">
        <v>71</v>
      </c>
      <c r="M86" s="46"/>
      <c r="N86" s="39" t="e">
        <f t="shared" si="3"/>
        <v>#DIV/0!</v>
      </c>
      <c r="O86" s="39"/>
      <c r="P86" s="39"/>
      <c r="Q86" s="40" t="e">
        <f t="shared" si="6"/>
        <v>#DIV/0!</v>
      </c>
      <c r="R86" s="40"/>
      <c r="S86" s="41"/>
      <c r="T86" s="42"/>
      <c r="U86" s="43"/>
    </row>
    <row r="87" spans="1:21" x14ac:dyDescent="0.2">
      <c r="A87" s="43"/>
      <c r="B87" s="27" t="s">
        <v>72</v>
      </c>
      <c r="C87" s="46"/>
      <c r="D87" s="39" t="e">
        <f t="shared" si="4"/>
        <v>#DIV/0!</v>
      </c>
      <c r="E87" s="39"/>
      <c r="F87" s="39"/>
      <c r="G87" s="40" t="e">
        <f t="shared" si="5"/>
        <v>#DIV/0!</v>
      </c>
      <c r="H87" s="40"/>
      <c r="I87" s="41"/>
      <c r="J87" s="42"/>
      <c r="K87" s="42"/>
      <c r="L87" s="27" t="s">
        <v>72</v>
      </c>
      <c r="M87" s="46"/>
      <c r="N87" s="39" t="e">
        <f t="shared" si="3"/>
        <v>#DIV/0!</v>
      </c>
      <c r="O87" s="39"/>
      <c r="P87" s="39"/>
      <c r="Q87" s="40" t="e">
        <f t="shared" si="6"/>
        <v>#DIV/0!</v>
      </c>
      <c r="R87" s="40"/>
      <c r="S87" s="41"/>
      <c r="T87" s="42"/>
      <c r="U87" s="43"/>
    </row>
    <row r="88" spans="1:21" x14ac:dyDescent="0.2">
      <c r="A88" s="43"/>
      <c r="B88" s="27" t="s">
        <v>73</v>
      </c>
      <c r="C88" s="46"/>
      <c r="D88" s="39" t="e">
        <f t="shared" si="4"/>
        <v>#DIV/0!</v>
      </c>
      <c r="E88" s="39"/>
      <c r="F88" s="39"/>
      <c r="G88" s="40" t="e">
        <f t="shared" si="5"/>
        <v>#DIV/0!</v>
      </c>
      <c r="H88" s="40"/>
      <c r="I88" s="41"/>
      <c r="J88" s="42"/>
      <c r="K88" s="42"/>
      <c r="L88" s="27" t="s">
        <v>73</v>
      </c>
      <c r="M88" s="46"/>
      <c r="N88" s="39" t="e">
        <f t="shared" si="3"/>
        <v>#DIV/0!</v>
      </c>
      <c r="O88" s="39"/>
      <c r="P88" s="39"/>
      <c r="Q88" s="40" t="e">
        <f t="shared" si="6"/>
        <v>#DIV/0!</v>
      </c>
      <c r="R88" s="40"/>
      <c r="S88" s="41"/>
      <c r="T88" s="42"/>
      <c r="U88" s="43"/>
    </row>
    <row r="89" spans="1:21" x14ac:dyDescent="0.2">
      <c r="A89" s="43"/>
      <c r="B89" s="27" t="s">
        <v>74</v>
      </c>
      <c r="C89" s="46"/>
      <c r="D89" s="39" t="e">
        <f t="shared" si="4"/>
        <v>#DIV/0!</v>
      </c>
      <c r="E89" s="39"/>
      <c r="F89" s="39"/>
      <c r="G89" s="40" t="e">
        <f t="shared" si="5"/>
        <v>#DIV/0!</v>
      </c>
      <c r="H89" s="40"/>
      <c r="I89" s="41"/>
      <c r="J89" s="42"/>
      <c r="K89" s="42"/>
      <c r="L89" s="27" t="s">
        <v>74</v>
      </c>
      <c r="M89" s="46"/>
      <c r="N89" s="39" t="e">
        <f t="shared" si="3"/>
        <v>#DIV/0!</v>
      </c>
      <c r="O89" s="39"/>
      <c r="P89" s="39"/>
      <c r="Q89" s="40" t="e">
        <f t="shared" si="6"/>
        <v>#DIV/0!</v>
      </c>
      <c r="R89" s="40"/>
      <c r="S89" s="41"/>
      <c r="T89" s="42"/>
      <c r="U89" s="43"/>
    </row>
    <row r="90" spans="1:21" x14ac:dyDescent="0.2">
      <c r="A90" s="43"/>
      <c r="B90" s="27" t="s">
        <v>75</v>
      </c>
      <c r="C90" s="46"/>
      <c r="D90" s="39" t="e">
        <f t="shared" si="4"/>
        <v>#DIV/0!</v>
      </c>
      <c r="E90" s="39"/>
      <c r="F90" s="39"/>
      <c r="G90" s="40" t="e">
        <f t="shared" si="5"/>
        <v>#DIV/0!</v>
      </c>
      <c r="H90" s="40"/>
      <c r="I90" s="41"/>
      <c r="J90" s="42"/>
      <c r="K90" s="42"/>
      <c r="L90" s="27" t="s">
        <v>75</v>
      </c>
      <c r="M90" s="46"/>
      <c r="N90" s="39" t="e">
        <f t="shared" si="3"/>
        <v>#DIV/0!</v>
      </c>
      <c r="O90" s="39"/>
      <c r="P90" s="39"/>
      <c r="Q90" s="40" t="e">
        <f t="shared" si="6"/>
        <v>#DIV/0!</v>
      </c>
      <c r="R90" s="40"/>
      <c r="S90" s="41"/>
      <c r="T90" s="42"/>
      <c r="U90" s="43"/>
    </row>
    <row r="91" spans="1:21" x14ac:dyDescent="0.2">
      <c r="A91" s="43"/>
      <c r="B91" s="27" t="s">
        <v>76</v>
      </c>
      <c r="C91" s="46"/>
      <c r="D91" s="39" t="e">
        <f t="shared" si="4"/>
        <v>#DIV/0!</v>
      </c>
      <c r="E91" s="39"/>
      <c r="F91" s="39"/>
      <c r="G91" s="40" t="e">
        <f t="shared" si="5"/>
        <v>#DIV/0!</v>
      </c>
      <c r="H91" s="40"/>
      <c r="I91" s="41"/>
      <c r="J91" s="42"/>
      <c r="K91" s="42"/>
      <c r="L91" s="27" t="s">
        <v>76</v>
      </c>
      <c r="M91" s="46"/>
      <c r="N91" s="39" t="e">
        <f t="shared" si="3"/>
        <v>#DIV/0!</v>
      </c>
      <c r="O91" s="39"/>
      <c r="P91" s="39"/>
      <c r="Q91" s="40" t="e">
        <f t="shared" si="6"/>
        <v>#DIV/0!</v>
      </c>
      <c r="R91" s="40"/>
      <c r="S91" s="41"/>
      <c r="T91" s="42"/>
      <c r="U91" s="43"/>
    </row>
    <row r="92" spans="1:21" x14ac:dyDescent="0.2">
      <c r="A92" s="43"/>
      <c r="B92" s="27" t="s">
        <v>77</v>
      </c>
      <c r="C92" s="46"/>
      <c r="D92" s="39" t="e">
        <f t="shared" si="4"/>
        <v>#DIV/0!</v>
      </c>
      <c r="E92" s="39"/>
      <c r="F92" s="39"/>
      <c r="G92" s="40" t="e">
        <f t="shared" si="5"/>
        <v>#DIV/0!</v>
      </c>
      <c r="H92" s="40"/>
      <c r="I92" s="41"/>
      <c r="J92" s="42"/>
      <c r="K92" s="42"/>
      <c r="L92" s="27" t="s">
        <v>77</v>
      </c>
      <c r="M92" s="46"/>
      <c r="N92" s="39" t="e">
        <f t="shared" si="3"/>
        <v>#DIV/0!</v>
      </c>
      <c r="O92" s="39"/>
      <c r="P92" s="39"/>
      <c r="Q92" s="40" t="e">
        <f t="shared" si="6"/>
        <v>#DIV/0!</v>
      </c>
      <c r="R92" s="40"/>
      <c r="S92" s="41"/>
      <c r="T92" s="42"/>
      <c r="U92" s="43"/>
    </row>
    <row r="93" spans="1:21" x14ac:dyDescent="0.2">
      <c r="A93" s="43"/>
      <c r="B93" s="27" t="s">
        <v>78</v>
      </c>
      <c r="C93" s="46"/>
      <c r="D93" s="39" t="e">
        <f t="shared" si="4"/>
        <v>#DIV/0!</v>
      </c>
      <c r="E93" s="39"/>
      <c r="F93" s="39"/>
      <c r="G93" s="40" t="e">
        <f t="shared" si="5"/>
        <v>#DIV/0!</v>
      </c>
      <c r="H93" s="40"/>
      <c r="I93" s="41"/>
      <c r="J93" s="42"/>
      <c r="K93" s="42"/>
      <c r="L93" s="27" t="s">
        <v>78</v>
      </c>
      <c r="M93" s="46"/>
      <c r="N93" s="39" t="e">
        <f t="shared" si="3"/>
        <v>#DIV/0!</v>
      </c>
      <c r="O93" s="39"/>
      <c r="P93" s="39"/>
      <c r="Q93" s="40" t="e">
        <f t="shared" si="6"/>
        <v>#DIV/0!</v>
      </c>
      <c r="R93" s="40"/>
      <c r="S93" s="41"/>
      <c r="T93" s="42"/>
      <c r="U93" s="43"/>
    </row>
    <row r="94" spans="1:21" x14ac:dyDescent="0.2">
      <c r="A94" s="43"/>
      <c r="B94" s="27" t="s">
        <v>79</v>
      </c>
      <c r="C94" s="46"/>
      <c r="D94" s="39" t="e">
        <f t="shared" si="4"/>
        <v>#DIV/0!</v>
      </c>
      <c r="E94" s="39"/>
      <c r="F94" s="39"/>
      <c r="G94" s="40" t="e">
        <f t="shared" si="5"/>
        <v>#DIV/0!</v>
      </c>
      <c r="H94" s="40"/>
      <c r="I94" s="41"/>
      <c r="J94" s="42"/>
      <c r="K94" s="42"/>
      <c r="L94" s="27" t="s">
        <v>79</v>
      </c>
      <c r="M94" s="46"/>
      <c r="N94" s="39" t="e">
        <f t="shared" si="3"/>
        <v>#DIV/0!</v>
      </c>
      <c r="O94" s="39"/>
      <c r="P94" s="39"/>
      <c r="Q94" s="40" t="e">
        <f t="shared" si="6"/>
        <v>#DIV/0!</v>
      </c>
      <c r="R94" s="40"/>
      <c r="S94" s="41"/>
      <c r="T94" s="42"/>
      <c r="U94" s="43"/>
    </row>
    <row r="95" spans="1:21" x14ac:dyDescent="0.2">
      <c r="A95" s="43"/>
      <c r="B95" s="27" t="s">
        <v>80</v>
      </c>
      <c r="C95" s="46"/>
      <c r="D95" s="39" t="e">
        <f t="shared" si="4"/>
        <v>#DIV/0!</v>
      </c>
      <c r="E95" s="39"/>
      <c r="F95" s="39"/>
      <c r="G95" s="40" t="e">
        <f t="shared" si="5"/>
        <v>#DIV/0!</v>
      </c>
      <c r="H95" s="40"/>
      <c r="I95" s="41"/>
      <c r="J95" s="42"/>
      <c r="K95" s="42"/>
      <c r="L95" s="27" t="s">
        <v>80</v>
      </c>
      <c r="M95" s="46"/>
      <c r="N95" s="39" t="e">
        <f t="shared" si="3"/>
        <v>#DIV/0!</v>
      </c>
      <c r="O95" s="39"/>
      <c r="P95" s="39"/>
      <c r="Q95" s="40" t="e">
        <f t="shared" si="6"/>
        <v>#DIV/0!</v>
      </c>
      <c r="R95" s="40"/>
      <c r="S95" s="41"/>
      <c r="T95" s="42"/>
      <c r="U95" s="43"/>
    </row>
    <row r="96" spans="1:21" x14ac:dyDescent="0.2">
      <c r="A96" s="43"/>
      <c r="B96" s="27" t="s">
        <v>81</v>
      </c>
      <c r="C96" s="46"/>
      <c r="D96" s="39" t="e">
        <f t="shared" si="4"/>
        <v>#DIV/0!</v>
      </c>
      <c r="E96" s="39"/>
      <c r="F96" s="39"/>
      <c r="G96" s="40" t="e">
        <f t="shared" si="5"/>
        <v>#DIV/0!</v>
      </c>
      <c r="H96" s="40"/>
      <c r="I96" s="41"/>
      <c r="J96" s="42"/>
      <c r="K96" s="42"/>
      <c r="L96" s="27" t="s">
        <v>81</v>
      </c>
      <c r="M96" s="46"/>
      <c r="N96" s="39" t="e">
        <f t="shared" si="3"/>
        <v>#DIV/0!</v>
      </c>
      <c r="O96" s="39"/>
      <c r="P96" s="39"/>
      <c r="Q96" s="40" t="e">
        <f t="shared" si="6"/>
        <v>#DIV/0!</v>
      </c>
      <c r="R96" s="40"/>
      <c r="S96" s="41"/>
      <c r="T96" s="42"/>
      <c r="U96" s="43"/>
    </row>
    <row r="97" spans="1:21" x14ac:dyDescent="0.2">
      <c r="A97" s="43"/>
      <c r="B97" s="27" t="s">
        <v>82</v>
      </c>
      <c r="C97" s="46"/>
      <c r="D97" s="39" t="e">
        <f t="shared" si="4"/>
        <v>#DIV/0!</v>
      </c>
      <c r="E97" s="39"/>
      <c r="F97" s="39"/>
      <c r="G97" s="40" t="e">
        <f t="shared" si="5"/>
        <v>#DIV/0!</v>
      </c>
      <c r="H97" s="40"/>
      <c r="I97" s="41"/>
      <c r="J97" s="42"/>
      <c r="K97" s="42"/>
      <c r="L97" s="27" t="s">
        <v>82</v>
      </c>
      <c r="M97" s="46"/>
      <c r="N97" s="39" t="e">
        <f t="shared" si="3"/>
        <v>#DIV/0!</v>
      </c>
      <c r="O97" s="39"/>
      <c r="P97" s="39"/>
      <c r="Q97" s="40" t="e">
        <f t="shared" si="6"/>
        <v>#DIV/0!</v>
      </c>
      <c r="R97" s="40"/>
      <c r="S97" s="41"/>
      <c r="T97" s="42"/>
      <c r="U97" s="43"/>
    </row>
    <row r="98" spans="1:21" x14ac:dyDescent="0.2">
      <c r="A98" s="43"/>
      <c r="B98" s="27" t="s">
        <v>83</v>
      </c>
      <c r="C98" s="46"/>
      <c r="D98" s="39" t="e">
        <f t="shared" si="4"/>
        <v>#DIV/0!</v>
      </c>
      <c r="E98" s="39"/>
      <c r="F98" s="39"/>
      <c r="G98" s="40" t="e">
        <f t="shared" si="5"/>
        <v>#DIV/0!</v>
      </c>
      <c r="H98" s="40"/>
      <c r="I98" s="41"/>
      <c r="J98" s="42"/>
      <c r="K98" s="42"/>
      <c r="L98" s="27" t="s">
        <v>83</v>
      </c>
      <c r="M98" s="46"/>
      <c r="N98" s="39" t="e">
        <f t="shared" ref="N98:N132" si="7">(M98-Q$29)/N$29</f>
        <v>#DIV/0!</v>
      </c>
      <c r="O98" s="39"/>
      <c r="P98" s="39"/>
      <c r="Q98" s="40" t="e">
        <f t="shared" si="6"/>
        <v>#DIV/0!</v>
      </c>
      <c r="R98" s="40"/>
      <c r="S98" s="41"/>
      <c r="T98" s="42"/>
      <c r="U98" s="43"/>
    </row>
    <row r="99" spans="1:21" x14ac:dyDescent="0.2">
      <c r="A99" s="43"/>
      <c r="B99" s="27" t="s">
        <v>84</v>
      </c>
      <c r="C99" s="46"/>
      <c r="D99" s="39" t="e">
        <f t="shared" si="4"/>
        <v>#DIV/0!</v>
      </c>
      <c r="E99" s="39"/>
      <c r="F99" s="39"/>
      <c r="G99" s="40" t="e">
        <f t="shared" si="5"/>
        <v>#DIV/0!</v>
      </c>
      <c r="H99" s="40"/>
      <c r="I99" s="41"/>
      <c r="J99" s="42"/>
      <c r="K99" s="42"/>
      <c r="L99" s="27" t="s">
        <v>84</v>
      </c>
      <c r="M99" s="46"/>
      <c r="N99" s="39" t="e">
        <f t="shared" si="7"/>
        <v>#DIV/0!</v>
      </c>
      <c r="O99" s="39"/>
      <c r="P99" s="39"/>
      <c r="Q99" s="40" t="e">
        <f t="shared" si="6"/>
        <v>#DIV/0!</v>
      </c>
      <c r="R99" s="40"/>
      <c r="S99" s="41"/>
      <c r="T99" s="42"/>
      <c r="U99" s="43"/>
    </row>
    <row r="100" spans="1:21" x14ac:dyDescent="0.2">
      <c r="A100" s="43"/>
      <c r="B100" s="27" t="s">
        <v>85</v>
      </c>
      <c r="C100" s="46"/>
      <c r="D100" s="39" t="e">
        <f t="shared" si="4"/>
        <v>#DIV/0!</v>
      </c>
      <c r="E100" s="39"/>
      <c r="F100" s="39"/>
      <c r="G100" s="40" t="e">
        <f t="shared" si="5"/>
        <v>#DIV/0!</v>
      </c>
      <c r="H100" s="40"/>
      <c r="I100" s="41"/>
      <c r="J100" s="42"/>
      <c r="K100" s="42"/>
      <c r="L100" s="27" t="s">
        <v>85</v>
      </c>
      <c r="M100" s="46"/>
      <c r="N100" s="39" t="e">
        <f t="shared" si="7"/>
        <v>#DIV/0!</v>
      </c>
      <c r="O100" s="39"/>
      <c r="P100" s="39"/>
      <c r="Q100" s="40" t="e">
        <f t="shared" si="6"/>
        <v>#DIV/0!</v>
      </c>
      <c r="R100" s="40"/>
      <c r="S100" s="41"/>
      <c r="T100" s="42"/>
      <c r="U100" s="43"/>
    </row>
    <row r="101" spans="1:21" x14ac:dyDescent="0.2">
      <c r="A101" s="43"/>
      <c r="B101" s="27" t="s">
        <v>86</v>
      </c>
      <c r="C101" s="46"/>
      <c r="D101" s="39" t="e">
        <f t="shared" ref="D101:D132" si="8">(C101-G$29)/D$29</f>
        <v>#DIV/0!</v>
      </c>
      <c r="E101" s="39"/>
      <c r="F101" s="39"/>
      <c r="G101" s="40" t="e">
        <f t="shared" ref="G101:G132" si="9">POWER(10,D101)</f>
        <v>#DIV/0!</v>
      </c>
      <c r="H101" s="40"/>
      <c r="I101" s="41"/>
      <c r="J101" s="42"/>
      <c r="K101" s="42"/>
      <c r="L101" s="27" t="s">
        <v>86</v>
      </c>
      <c r="M101" s="46"/>
      <c r="N101" s="39" t="e">
        <f t="shared" si="7"/>
        <v>#DIV/0!</v>
      </c>
      <c r="O101" s="39"/>
      <c r="P101" s="39"/>
      <c r="Q101" s="40" t="e">
        <f t="shared" ref="Q101:Q132" si="10">POWER(10,N101)</f>
        <v>#DIV/0!</v>
      </c>
      <c r="R101" s="40"/>
      <c r="S101" s="41"/>
      <c r="T101" s="42"/>
      <c r="U101" s="43"/>
    </row>
    <row r="102" spans="1:21" x14ac:dyDescent="0.2">
      <c r="A102" s="43"/>
      <c r="B102" s="27" t="s">
        <v>87</v>
      </c>
      <c r="C102" s="46"/>
      <c r="D102" s="39" t="e">
        <f t="shared" si="8"/>
        <v>#DIV/0!</v>
      </c>
      <c r="E102" s="39"/>
      <c r="F102" s="39"/>
      <c r="G102" s="40" t="e">
        <f t="shared" si="9"/>
        <v>#DIV/0!</v>
      </c>
      <c r="H102" s="40"/>
      <c r="I102" s="41"/>
      <c r="J102" s="42"/>
      <c r="K102" s="42"/>
      <c r="L102" s="27" t="s">
        <v>87</v>
      </c>
      <c r="M102" s="46"/>
      <c r="N102" s="39" t="e">
        <f t="shared" si="7"/>
        <v>#DIV/0!</v>
      </c>
      <c r="O102" s="39"/>
      <c r="P102" s="39"/>
      <c r="Q102" s="40" t="e">
        <f t="shared" si="10"/>
        <v>#DIV/0!</v>
      </c>
      <c r="R102" s="40"/>
      <c r="S102" s="41"/>
      <c r="T102" s="42"/>
      <c r="U102" s="43"/>
    </row>
    <row r="103" spans="1:21" x14ac:dyDescent="0.2">
      <c r="A103" s="43"/>
      <c r="B103" s="27" t="s">
        <v>88</v>
      </c>
      <c r="C103" s="46"/>
      <c r="D103" s="39" t="e">
        <f t="shared" si="8"/>
        <v>#DIV/0!</v>
      </c>
      <c r="E103" s="39"/>
      <c r="F103" s="39"/>
      <c r="G103" s="40" t="e">
        <f t="shared" si="9"/>
        <v>#DIV/0!</v>
      </c>
      <c r="H103" s="40"/>
      <c r="I103" s="41"/>
      <c r="J103" s="42"/>
      <c r="K103" s="42"/>
      <c r="L103" s="27" t="s">
        <v>88</v>
      </c>
      <c r="M103" s="46"/>
      <c r="N103" s="39" t="e">
        <f t="shared" si="7"/>
        <v>#DIV/0!</v>
      </c>
      <c r="O103" s="39"/>
      <c r="P103" s="39"/>
      <c r="Q103" s="40" t="e">
        <f t="shared" si="10"/>
        <v>#DIV/0!</v>
      </c>
      <c r="R103" s="40"/>
      <c r="S103" s="41"/>
      <c r="T103" s="42"/>
      <c r="U103" s="43"/>
    </row>
    <row r="104" spans="1:21" x14ac:dyDescent="0.2">
      <c r="A104" s="43"/>
      <c r="B104" s="27" t="s">
        <v>89</v>
      </c>
      <c r="C104" s="46"/>
      <c r="D104" s="39" t="e">
        <f t="shared" si="8"/>
        <v>#DIV/0!</v>
      </c>
      <c r="E104" s="39"/>
      <c r="F104" s="39"/>
      <c r="G104" s="40" t="e">
        <f t="shared" si="9"/>
        <v>#DIV/0!</v>
      </c>
      <c r="H104" s="40"/>
      <c r="I104" s="41"/>
      <c r="J104" s="42"/>
      <c r="K104" s="42"/>
      <c r="L104" s="27" t="s">
        <v>89</v>
      </c>
      <c r="M104" s="46"/>
      <c r="N104" s="39" t="e">
        <f t="shared" si="7"/>
        <v>#DIV/0!</v>
      </c>
      <c r="O104" s="39"/>
      <c r="P104" s="39"/>
      <c r="Q104" s="40" t="e">
        <f t="shared" si="10"/>
        <v>#DIV/0!</v>
      </c>
      <c r="R104" s="40"/>
      <c r="S104" s="41"/>
      <c r="T104" s="42"/>
      <c r="U104" s="43"/>
    </row>
    <row r="105" spans="1:21" x14ac:dyDescent="0.2">
      <c r="A105" s="43"/>
      <c r="B105" s="27" t="s">
        <v>90</v>
      </c>
      <c r="C105" s="46"/>
      <c r="D105" s="39" t="e">
        <f t="shared" si="8"/>
        <v>#DIV/0!</v>
      </c>
      <c r="E105" s="39"/>
      <c r="F105" s="39"/>
      <c r="G105" s="40" t="e">
        <f t="shared" si="9"/>
        <v>#DIV/0!</v>
      </c>
      <c r="H105" s="40"/>
      <c r="I105" s="41"/>
      <c r="J105" s="42"/>
      <c r="K105" s="42"/>
      <c r="L105" s="27" t="s">
        <v>90</v>
      </c>
      <c r="M105" s="46"/>
      <c r="N105" s="39" t="e">
        <f t="shared" si="7"/>
        <v>#DIV/0!</v>
      </c>
      <c r="O105" s="39"/>
      <c r="P105" s="39"/>
      <c r="Q105" s="40" t="e">
        <f t="shared" si="10"/>
        <v>#DIV/0!</v>
      </c>
      <c r="R105" s="40"/>
      <c r="S105" s="41"/>
      <c r="T105" s="42"/>
      <c r="U105" s="43"/>
    </row>
    <row r="106" spans="1:21" x14ac:dyDescent="0.2">
      <c r="A106" s="43"/>
      <c r="B106" s="27" t="s">
        <v>91</v>
      </c>
      <c r="C106" s="46"/>
      <c r="D106" s="39" t="e">
        <f t="shared" si="8"/>
        <v>#DIV/0!</v>
      </c>
      <c r="E106" s="39"/>
      <c r="F106" s="39"/>
      <c r="G106" s="40" t="e">
        <f t="shared" si="9"/>
        <v>#DIV/0!</v>
      </c>
      <c r="H106" s="40"/>
      <c r="I106" s="41"/>
      <c r="J106" s="42"/>
      <c r="K106" s="42"/>
      <c r="L106" s="27" t="s">
        <v>91</v>
      </c>
      <c r="M106" s="46"/>
      <c r="N106" s="39" t="e">
        <f t="shared" si="7"/>
        <v>#DIV/0!</v>
      </c>
      <c r="O106" s="39"/>
      <c r="P106" s="39"/>
      <c r="Q106" s="40" t="e">
        <f t="shared" si="10"/>
        <v>#DIV/0!</v>
      </c>
      <c r="R106" s="40"/>
      <c r="S106" s="41"/>
      <c r="T106" s="42"/>
      <c r="U106" s="43"/>
    </row>
    <row r="107" spans="1:21" x14ac:dyDescent="0.2">
      <c r="A107" s="43"/>
      <c r="B107" s="27" t="s">
        <v>92</v>
      </c>
      <c r="C107" s="46"/>
      <c r="D107" s="39" t="e">
        <f t="shared" si="8"/>
        <v>#DIV/0!</v>
      </c>
      <c r="E107" s="39"/>
      <c r="F107" s="39"/>
      <c r="G107" s="40" t="e">
        <f t="shared" si="9"/>
        <v>#DIV/0!</v>
      </c>
      <c r="H107" s="40"/>
      <c r="I107" s="41"/>
      <c r="J107" s="42"/>
      <c r="K107" s="42"/>
      <c r="L107" s="27" t="s">
        <v>92</v>
      </c>
      <c r="M107" s="46"/>
      <c r="N107" s="39" t="e">
        <f t="shared" si="7"/>
        <v>#DIV/0!</v>
      </c>
      <c r="O107" s="39"/>
      <c r="P107" s="39"/>
      <c r="Q107" s="40" t="e">
        <f t="shared" si="10"/>
        <v>#DIV/0!</v>
      </c>
      <c r="R107" s="40"/>
      <c r="S107" s="41"/>
      <c r="T107" s="42"/>
      <c r="U107" s="43"/>
    </row>
    <row r="108" spans="1:21" x14ac:dyDescent="0.2">
      <c r="A108" s="43"/>
      <c r="B108" s="27" t="s">
        <v>93</v>
      </c>
      <c r="C108" s="46"/>
      <c r="D108" s="39" t="e">
        <f t="shared" si="8"/>
        <v>#DIV/0!</v>
      </c>
      <c r="E108" s="39"/>
      <c r="F108" s="39"/>
      <c r="G108" s="40" t="e">
        <f t="shared" si="9"/>
        <v>#DIV/0!</v>
      </c>
      <c r="H108" s="40"/>
      <c r="I108" s="41"/>
      <c r="J108" s="42"/>
      <c r="K108" s="42"/>
      <c r="L108" s="27" t="s">
        <v>93</v>
      </c>
      <c r="M108" s="46"/>
      <c r="N108" s="39" t="e">
        <f t="shared" si="7"/>
        <v>#DIV/0!</v>
      </c>
      <c r="O108" s="39"/>
      <c r="P108" s="39"/>
      <c r="Q108" s="40" t="e">
        <f t="shared" si="10"/>
        <v>#DIV/0!</v>
      </c>
      <c r="R108" s="40"/>
      <c r="S108" s="41"/>
      <c r="T108" s="42"/>
      <c r="U108" s="43"/>
    </row>
    <row r="109" spans="1:21" x14ac:dyDescent="0.2">
      <c r="A109" s="43"/>
      <c r="B109" s="27" t="s">
        <v>94</v>
      </c>
      <c r="C109" s="46"/>
      <c r="D109" s="39" t="e">
        <f t="shared" si="8"/>
        <v>#DIV/0!</v>
      </c>
      <c r="E109" s="39"/>
      <c r="F109" s="39"/>
      <c r="G109" s="40" t="e">
        <f t="shared" si="9"/>
        <v>#DIV/0!</v>
      </c>
      <c r="H109" s="40"/>
      <c r="I109" s="41"/>
      <c r="J109" s="42"/>
      <c r="K109" s="42"/>
      <c r="L109" s="27" t="s">
        <v>94</v>
      </c>
      <c r="M109" s="46"/>
      <c r="N109" s="39" t="e">
        <f t="shared" si="7"/>
        <v>#DIV/0!</v>
      </c>
      <c r="O109" s="39"/>
      <c r="P109" s="39"/>
      <c r="Q109" s="40" t="e">
        <f t="shared" si="10"/>
        <v>#DIV/0!</v>
      </c>
      <c r="R109" s="40"/>
      <c r="S109" s="41"/>
      <c r="T109" s="42"/>
      <c r="U109" s="43"/>
    </row>
    <row r="110" spans="1:21" x14ac:dyDescent="0.2">
      <c r="A110" s="43"/>
      <c r="B110" s="27" t="s">
        <v>95</v>
      </c>
      <c r="C110" s="46"/>
      <c r="D110" s="39" t="e">
        <f t="shared" si="8"/>
        <v>#DIV/0!</v>
      </c>
      <c r="E110" s="39"/>
      <c r="F110" s="39"/>
      <c r="G110" s="40" t="e">
        <f t="shared" si="9"/>
        <v>#DIV/0!</v>
      </c>
      <c r="H110" s="40"/>
      <c r="I110" s="41"/>
      <c r="J110" s="42"/>
      <c r="K110" s="42"/>
      <c r="L110" s="27" t="s">
        <v>95</v>
      </c>
      <c r="M110" s="46"/>
      <c r="N110" s="39" t="e">
        <f t="shared" si="7"/>
        <v>#DIV/0!</v>
      </c>
      <c r="O110" s="39"/>
      <c r="P110" s="39"/>
      <c r="Q110" s="40" t="e">
        <f t="shared" si="10"/>
        <v>#DIV/0!</v>
      </c>
      <c r="R110" s="40"/>
      <c r="S110" s="41"/>
      <c r="T110" s="42"/>
      <c r="U110" s="43"/>
    </row>
    <row r="111" spans="1:21" x14ac:dyDescent="0.2">
      <c r="A111" s="43"/>
      <c r="B111" s="27" t="s">
        <v>96</v>
      </c>
      <c r="C111" s="46"/>
      <c r="D111" s="39" t="e">
        <f t="shared" si="8"/>
        <v>#DIV/0!</v>
      </c>
      <c r="E111" s="39"/>
      <c r="F111" s="39"/>
      <c r="G111" s="40" t="e">
        <f t="shared" si="9"/>
        <v>#DIV/0!</v>
      </c>
      <c r="H111" s="40"/>
      <c r="I111" s="41"/>
      <c r="J111" s="42"/>
      <c r="K111" s="42"/>
      <c r="L111" s="27" t="s">
        <v>96</v>
      </c>
      <c r="M111" s="46"/>
      <c r="N111" s="39" t="e">
        <f t="shared" si="7"/>
        <v>#DIV/0!</v>
      </c>
      <c r="O111" s="39"/>
      <c r="P111" s="39"/>
      <c r="Q111" s="40" t="e">
        <f t="shared" si="10"/>
        <v>#DIV/0!</v>
      </c>
      <c r="R111" s="40"/>
      <c r="S111" s="41"/>
      <c r="T111" s="42"/>
      <c r="U111" s="43"/>
    </row>
    <row r="112" spans="1:21" x14ac:dyDescent="0.2">
      <c r="A112" s="43"/>
      <c r="B112" s="27" t="s">
        <v>97</v>
      </c>
      <c r="C112" s="46"/>
      <c r="D112" s="39" t="e">
        <f t="shared" si="8"/>
        <v>#DIV/0!</v>
      </c>
      <c r="E112" s="39"/>
      <c r="F112" s="39"/>
      <c r="G112" s="40" t="e">
        <f t="shared" si="9"/>
        <v>#DIV/0!</v>
      </c>
      <c r="H112" s="40"/>
      <c r="I112" s="41"/>
      <c r="J112" s="42"/>
      <c r="K112" s="42"/>
      <c r="L112" s="27" t="s">
        <v>97</v>
      </c>
      <c r="M112" s="46"/>
      <c r="N112" s="39" t="e">
        <f t="shared" si="7"/>
        <v>#DIV/0!</v>
      </c>
      <c r="O112" s="39"/>
      <c r="P112" s="39"/>
      <c r="Q112" s="40" t="e">
        <f t="shared" si="10"/>
        <v>#DIV/0!</v>
      </c>
      <c r="R112" s="40"/>
      <c r="S112" s="41"/>
      <c r="T112" s="42"/>
      <c r="U112" s="43"/>
    </row>
    <row r="113" spans="1:21" x14ac:dyDescent="0.2">
      <c r="A113" s="43"/>
      <c r="B113" s="27" t="s">
        <v>98</v>
      </c>
      <c r="C113" s="46"/>
      <c r="D113" s="39" t="e">
        <f t="shared" si="8"/>
        <v>#DIV/0!</v>
      </c>
      <c r="E113" s="39"/>
      <c r="F113" s="39"/>
      <c r="G113" s="40" t="e">
        <f t="shared" si="9"/>
        <v>#DIV/0!</v>
      </c>
      <c r="H113" s="40"/>
      <c r="I113" s="41"/>
      <c r="J113" s="42"/>
      <c r="K113" s="42"/>
      <c r="L113" s="27" t="s">
        <v>98</v>
      </c>
      <c r="M113" s="46"/>
      <c r="N113" s="39" t="e">
        <f t="shared" si="7"/>
        <v>#DIV/0!</v>
      </c>
      <c r="O113" s="39"/>
      <c r="P113" s="39"/>
      <c r="Q113" s="40" t="e">
        <f t="shared" si="10"/>
        <v>#DIV/0!</v>
      </c>
      <c r="R113" s="40"/>
      <c r="S113" s="41"/>
      <c r="T113" s="42"/>
      <c r="U113" s="43"/>
    </row>
    <row r="114" spans="1:21" x14ac:dyDescent="0.2">
      <c r="A114" s="43"/>
      <c r="B114" s="27" t="s">
        <v>99</v>
      </c>
      <c r="C114" s="46"/>
      <c r="D114" s="39" t="e">
        <f t="shared" si="8"/>
        <v>#DIV/0!</v>
      </c>
      <c r="E114" s="39"/>
      <c r="F114" s="39"/>
      <c r="G114" s="40" t="e">
        <f t="shared" si="9"/>
        <v>#DIV/0!</v>
      </c>
      <c r="H114" s="40"/>
      <c r="I114" s="41"/>
      <c r="J114" s="42"/>
      <c r="K114" s="42"/>
      <c r="L114" s="27" t="s">
        <v>99</v>
      </c>
      <c r="M114" s="46"/>
      <c r="N114" s="39" t="e">
        <f t="shared" si="7"/>
        <v>#DIV/0!</v>
      </c>
      <c r="O114" s="39"/>
      <c r="P114" s="39"/>
      <c r="Q114" s="40" t="e">
        <f t="shared" si="10"/>
        <v>#DIV/0!</v>
      </c>
      <c r="R114" s="40"/>
      <c r="S114" s="41"/>
      <c r="T114" s="42"/>
      <c r="U114" s="43"/>
    </row>
    <row r="115" spans="1:21" x14ac:dyDescent="0.2">
      <c r="A115" s="43"/>
      <c r="B115" s="27" t="s">
        <v>100</v>
      </c>
      <c r="C115" s="46"/>
      <c r="D115" s="39" t="e">
        <f t="shared" si="8"/>
        <v>#DIV/0!</v>
      </c>
      <c r="E115" s="39"/>
      <c r="F115" s="39"/>
      <c r="G115" s="40" t="e">
        <f t="shared" si="9"/>
        <v>#DIV/0!</v>
      </c>
      <c r="H115" s="40"/>
      <c r="I115" s="41"/>
      <c r="J115" s="42"/>
      <c r="K115" s="42"/>
      <c r="L115" s="27" t="s">
        <v>100</v>
      </c>
      <c r="M115" s="46"/>
      <c r="N115" s="39" t="e">
        <f t="shared" si="7"/>
        <v>#DIV/0!</v>
      </c>
      <c r="O115" s="39"/>
      <c r="P115" s="39"/>
      <c r="Q115" s="40" t="e">
        <f t="shared" si="10"/>
        <v>#DIV/0!</v>
      </c>
      <c r="R115" s="40"/>
      <c r="S115" s="41"/>
      <c r="T115" s="42"/>
      <c r="U115" s="43"/>
    </row>
    <row r="116" spans="1:21" x14ac:dyDescent="0.2">
      <c r="A116" s="43"/>
      <c r="B116" s="27" t="s">
        <v>101</v>
      </c>
      <c r="C116" s="46"/>
      <c r="D116" s="39" t="e">
        <f t="shared" si="8"/>
        <v>#DIV/0!</v>
      </c>
      <c r="E116" s="39"/>
      <c r="F116" s="39"/>
      <c r="G116" s="40" t="e">
        <f t="shared" si="9"/>
        <v>#DIV/0!</v>
      </c>
      <c r="H116" s="40"/>
      <c r="I116" s="41"/>
      <c r="J116" s="42"/>
      <c r="K116" s="42"/>
      <c r="L116" s="27" t="s">
        <v>101</v>
      </c>
      <c r="M116" s="46"/>
      <c r="N116" s="39" t="e">
        <f t="shared" si="7"/>
        <v>#DIV/0!</v>
      </c>
      <c r="O116" s="39"/>
      <c r="P116" s="39"/>
      <c r="Q116" s="40" t="e">
        <f t="shared" si="10"/>
        <v>#DIV/0!</v>
      </c>
      <c r="R116" s="40"/>
      <c r="S116" s="41"/>
      <c r="T116" s="42"/>
      <c r="U116" s="43"/>
    </row>
    <row r="117" spans="1:21" x14ac:dyDescent="0.2">
      <c r="A117" s="43"/>
      <c r="B117" s="27" t="s">
        <v>102</v>
      </c>
      <c r="C117" s="46"/>
      <c r="D117" s="39" t="e">
        <f t="shared" si="8"/>
        <v>#DIV/0!</v>
      </c>
      <c r="E117" s="39"/>
      <c r="F117" s="39"/>
      <c r="G117" s="40" t="e">
        <f t="shared" si="9"/>
        <v>#DIV/0!</v>
      </c>
      <c r="H117" s="40"/>
      <c r="I117" s="41"/>
      <c r="J117" s="42"/>
      <c r="K117" s="42"/>
      <c r="L117" s="27" t="s">
        <v>102</v>
      </c>
      <c r="M117" s="46"/>
      <c r="N117" s="39" t="e">
        <f t="shared" si="7"/>
        <v>#DIV/0!</v>
      </c>
      <c r="O117" s="39"/>
      <c r="P117" s="39"/>
      <c r="Q117" s="40" t="e">
        <f t="shared" si="10"/>
        <v>#DIV/0!</v>
      </c>
      <c r="R117" s="40"/>
      <c r="S117" s="41"/>
      <c r="T117" s="42"/>
      <c r="U117" s="43"/>
    </row>
    <row r="118" spans="1:21" x14ac:dyDescent="0.2">
      <c r="A118" s="43"/>
      <c r="B118" s="27" t="s">
        <v>103</v>
      </c>
      <c r="C118" s="46"/>
      <c r="D118" s="39" t="e">
        <f t="shared" si="8"/>
        <v>#DIV/0!</v>
      </c>
      <c r="E118" s="39"/>
      <c r="F118" s="39"/>
      <c r="G118" s="40" t="e">
        <f t="shared" si="9"/>
        <v>#DIV/0!</v>
      </c>
      <c r="H118" s="40"/>
      <c r="I118" s="41"/>
      <c r="J118" s="42"/>
      <c r="K118" s="42"/>
      <c r="L118" s="27" t="s">
        <v>103</v>
      </c>
      <c r="M118" s="46"/>
      <c r="N118" s="39" t="e">
        <f t="shared" si="7"/>
        <v>#DIV/0!</v>
      </c>
      <c r="O118" s="39"/>
      <c r="P118" s="39"/>
      <c r="Q118" s="40" t="e">
        <f t="shared" si="10"/>
        <v>#DIV/0!</v>
      </c>
      <c r="R118" s="40"/>
      <c r="S118" s="41"/>
      <c r="T118" s="42"/>
      <c r="U118" s="43"/>
    </row>
    <row r="119" spans="1:21" x14ac:dyDescent="0.2">
      <c r="A119" s="43"/>
      <c r="B119" s="27" t="s">
        <v>104</v>
      </c>
      <c r="C119" s="46"/>
      <c r="D119" s="39" t="e">
        <f t="shared" si="8"/>
        <v>#DIV/0!</v>
      </c>
      <c r="E119" s="39"/>
      <c r="F119" s="39"/>
      <c r="G119" s="40" t="e">
        <f t="shared" si="9"/>
        <v>#DIV/0!</v>
      </c>
      <c r="H119" s="40"/>
      <c r="I119" s="41"/>
      <c r="J119" s="42"/>
      <c r="K119" s="42"/>
      <c r="L119" s="27" t="s">
        <v>104</v>
      </c>
      <c r="M119" s="46"/>
      <c r="N119" s="39" t="e">
        <f t="shared" si="7"/>
        <v>#DIV/0!</v>
      </c>
      <c r="O119" s="39"/>
      <c r="P119" s="39"/>
      <c r="Q119" s="40" t="e">
        <f t="shared" si="10"/>
        <v>#DIV/0!</v>
      </c>
      <c r="R119" s="40"/>
      <c r="S119" s="41"/>
      <c r="T119" s="42"/>
      <c r="U119" s="43"/>
    </row>
    <row r="120" spans="1:21" x14ac:dyDescent="0.2">
      <c r="A120" s="43"/>
      <c r="B120" s="27" t="s">
        <v>105</v>
      </c>
      <c r="C120" s="46"/>
      <c r="D120" s="39" t="e">
        <f t="shared" si="8"/>
        <v>#DIV/0!</v>
      </c>
      <c r="E120" s="39"/>
      <c r="F120" s="39"/>
      <c r="G120" s="40" t="e">
        <f t="shared" si="9"/>
        <v>#DIV/0!</v>
      </c>
      <c r="H120" s="40"/>
      <c r="I120" s="41"/>
      <c r="J120" s="42"/>
      <c r="K120" s="42"/>
      <c r="L120" s="27" t="s">
        <v>105</v>
      </c>
      <c r="M120" s="46"/>
      <c r="N120" s="39" t="e">
        <f t="shared" si="7"/>
        <v>#DIV/0!</v>
      </c>
      <c r="O120" s="39"/>
      <c r="P120" s="39"/>
      <c r="Q120" s="40" t="e">
        <f t="shared" si="10"/>
        <v>#DIV/0!</v>
      </c>
      <c r="R120" s="40"/>
      <c r="S120" s="41"/>
      <c r="T120" s="42"/>
      <c r="U120" s="43"/>
    </row>
    <row r="121" spans="1:21" x14ac:dyDescent="0.2">
      <c r="A121" s="43"/>
      <c r="B121" s="27" t="s">
        <v>106</v>
      </c>
      <c r="C121" s="46"/>
      <c r="D121" s="39" t="e">
        <f t="shared" si="8"/>
        <v>#DIV/0!</v>
      </c>
      <c r="E121" s="39"/>
      <c r="F121" s="39"/>
      <c r="G121" s="40" t="e">
        <f t="shared" si="9"/>
        <v>#DIV/0!</v>
      </c>
      <c r="H121" s="40"/>
      <c r="I121" s="41"/>
      <c r="J121" s="42"/>
      <c r="K121" s="42"/>
      <c r="L121" s="27" t="s">
        <v>106</v>
      </c>
      <c r="M121" s="46"/>
      <c r="N121" s="39" t="e">
        <f t="shared" si="7"/>
        <v>#DIV/0!</v>
      </c>
      <c r="O121" s="39"/>
      <c r="P121" s="39"/>
      <c r="Q121" s="40" t="e">
        <f t="shared" si="10"/>
        <v>#DIV/0!</v>
      </c>
      <c r="R121" s="40"/>
      <c r="S121" s="41"/>
      <c r="T121" s="42"/>
      <c r="U121" s="43"/>
    </row>
    <row r="122" spans="1:21" x14ac:dyDescent="0.2">
      <c r="A122" s="43"/>
      <c r="B122" s="27" t="s">
        <v>107</v>
      </c>
      <c r="C122" s="46"/>
      <c r="D122" s="39" t="e">
        <f t="shared" si="8"/>
        <v>#DIV/0!</v>
      </c>
      <c r="E122" s="39"/>
      <c r="F122" s="39"/>
      <c r="G122" s="40" t="e">
        <f t="shared" si="9"/>
        <v>#DIV/0!</v>
      </c>
      <c r="H122" s="40"/>
      <c r="I122" s="41"/>
      <c r="J122" s="42"/>
      <c r="K122" s="42"/>
      <c r="L122" s="27" t="s">
        <v>107</v>
      </c>
      <c r="M122" s="46"/>
      <c r="N122" s="39" t="e">
        <f t="shared" si="7"/>
        <v>#DIV/0!</v>
      </c>
      <c r="O122" s="39"/>
      <c r="P122" s="39"/>
      <c r="Q122" s="40" t="e">
        <f t="shared" si="10"/>
        <v>#DIV/0!</v>
      </c>
      <c r="R122" s="40"/>
      <c r="S122" s="41"/>
      <c r="T122" s="42"/>
      <c r="U122" s="43"/>
    </row>
    <row r="123" spans="1:21" x14ac:dyDescent="0.2">
      <c r="A123" s="43"/>
      <c r="B123" s="27" t="s">
        <v>108</v>
      </c>
      <c r="C123" s="46"/>
      <c r="D123" s="39" t="e">
        <f t="shared" si="8"/>
        <v>#DIV/0!</v>
      </c>
      <c r="E123" s="39"/>
      <c r="F123" s="39"/>
      <c r="G123" s="40" t="e">
        <f t="shared" si="9"/>
        <v>#DIV/0!</v>
      </c>
      <c r="H123" s="40"/>
      <c r="I123" s="41"/>
      <c r="J123" s="42"/>
      <c r="K123" s="42"/>
      <c r="L123" s="27" t="s">
        <v>108</v>
      </c>
      <c r="M123" s="46"/>
      <c r="N123" s="39" t="e">
        <f t="shared" si="7"/>
        <v>#DIV/0!</v>
      </c>
      <c r="O123" s="39"/>
      <c r="P123" s="39"/>
      <c r="Q123" s="40" t="e">
        <f t="shared" si="10"/>
        <v>#DIV/0!</v>
      </c>
      <c r="R123" s="40"/>
      <c r="S123" s="41"/>
      <c r="T123" s="42"/>
      <c r="U123" s="43"/>
    </row>
    <row r="124" spans="1:21" x14ac:dyDescent="0.2">
      <c r="A124" s="43"/>
      <c r="B124" s="27" t="s">
        <v>109</v>
      </c>
      <c r="C124" s="46"/>
      <c r="D124" s="39" t="e">
        <f t="shared" si="8"/>
        <v>#DIV/0!</v>
      </c>
      <c r="E124" s="39"/>
      <c r="F124" s="39"/>
      <c r="G124" s="40" t="e">
        <f t="shared" si="9"/>
        <v>#DIV/0!</v>
      </c>
      <c r="H124" s="40"/>
      <c r="I124" s="41"/>
      <c r="J124" s="42"/>
      <c r="K124" s="42"/>
      <c r="L124" s="27" t="s">
        <v>109</v>
      </c>
      <c r="M124" s="46"/>
      <c r="N124" s="39" t="e">
        <f t="shared" si="7"/>
        <v>#DIV/0!</v>
      </c>
      <c r="O124" s="39"/>
      <c r="P124" s="39"/>
      <c r="Q124" s="40" t="e">
        <f t="shared" si="10"/>
        <v>#DIV/0!</v>
      </c>
      <c r="R124" s="40"/>
      <c r="S124" s="41"/>
      <c r="T124" s="42"/>
      <c r="U124" s="43"/>
    </row>
    <row r="125" spans="1:21" x14ac:dyDescent="0.2">
      <c r="A125" s="43"/>
      <c r="B125" s="27" t="s">
        <v>110</v>
      </c>
      <c r="C125" s="46"/>
      <c r="D125" s="39" t="e">
        <f t="shared" si="8"/>
        <v>#DIV/0!</v>
      </c>
      <c r="E125" s="39"/>
      <c r="F125" s="39"/>
      <c r="G125" s="40" t="e">
        <f t="shared" si="9"/>
        <v>#DIV/0!</v>
      </c>
      <c r="H125" s="40"/>
      <c r="I125" s="41"/>
      <c r="J125" s="42"/>
      <c r="K125" s="42"/>
      <c r="L125" s="27" t="s">
        <v>110</v>
      </c>
      <c r="M125" s="46"/>
      <c r="N125" s="39" t="e">
        <f t="shared" si="7"/>
        <v>#DIV/0!</v>
      </c>
      <c r="O125" s="39"/>
      <c r="P125" s="39"/>
      <c r="Q125" s="40" t="e">
        <f t="shared" si="10"/>
        <v>#DIV/0!</v>
      </c>
      <c r="R125" s="40"/>
      <c r="S125" s="41"/>
      <c r="T125" s="42"/>
      <c r="U125" s="43"/>
    </row>
    <row r="126" spans="1:21" x14ac:dyDescent="0.2">
      <c r="A126" s="43"/>
      <c r="B126" s="27" t="s">
        <v>111</v>
      </c>
      <c r="C126" s="46"/>
      <c r="D126" s="39" t="e">
        <f t="shared" si="8"/>
        <v>#DIV/0!</v>
      </c>
      <c r="E126" s="39"/>
      <c r="F126" s="39"/>
      <c r="G126" s="40" t="e">
        <f t="shared" si="9"/>
        <v>#DIV/0!</v>
      </c>
      <c r="H126" s="40"/>
      <c r="I126" s="41"/>
      <c r="J126" s="42"/>
      <c r="K126" s="42"/>
      <c r="L126" s="27" t="s">
        <v>111</v>
      </c>
      <c r="M126" s="46"/>
      <c r="N126" s="39" t="e">
        <f t="shared" si="7"/>
        <v>#DIV/0!</v>
      </c>
      <c r="O126" s="39"/>
      <c r="P126" s="39"/>
      <c r="Q126" s="40" t="e">
        <f t="shared" si="10"/>
        <v>#DIV/0!</v>
      </c>
      <c r="R126" s="40"/>
      <c r="S126" s="41"/>
      <c r="T126" s="42"/>
      <c r="U126" s="43"/>
    </row>
    <row r="127" spans="1:21" x14ac:dyDescent="0.2">
      <c r="A127" s="43"/>
      <c r="B127" s="27" t="s">
        <v>112</v>
      </c>
      <c r="C127" s="46"/>
      <c r="D127" s="39" t="e">
        <f t="shared" si="8"/>
        <v>#DIV/0!</v>
      </c>
      <c r="E127" s="39"/>
      <c r="F127" s="39"/>
      <c r="G127" s="40" t="e">
        <f t="shared" si="9"/>
        <v>#DIV/0!</v>
      </c>
      <c r="H127" s="40"/>
      <c r="I127" s="41"/>
      <c r="J127" s="42"/>
      <c r="K127" s="42"/>
      <c r="L127" s="27" t="s">
        <v>112</v>
      </c>
      <c r="M127" s="46"/>
      <c r="N127" s="39" t="e">
        <f t="shared" si="7"/>
        <v>#DIV/0!</v>
      </c>
      <c r="O127" s="39"/>
      <c r="P127" s="39"/>
      <c r="Q127" s="40" t="e">
        <f t="shared" si="10"/>
        <v>#DIV/0!</v>
      </c>
      <c r="R127" s="40"/>
      <c r="S127" s="41"/>
      <c r="T127" s="42"/>
      <c r="U127" s="43"/>
    </row>
    <row r="128" spans="1:21" x14ac:dyDescent="0.2">
      <c r="A128" s="43"/>
      <c r="B128" s="27" t="s">
        <v>113</v>
      </c>
      <c r="C128" s="46"/>
      <c r="D128" s="39" t="e">
        <f t="shared" si="8"/>
        <v>#DIV/0!</v>
      </c>
      <c r="E128" s="39"/>
      <c r="F128" s="39"/>
      <c r="G128" s="40" t="e">
        <f t="shared" si="9"/>
        <v>#DIV/0!</v>
      </c>
      <c r="H128" s="40"/>
      <c r="I128" s="41"/>
      <c r="J128" s="42"/>
      <c r="K128" s="42"/>
      <c r="L128" s="27" t="s">
        <v>113</v>
      </c>
      <c r="M128" s="46"/>
      <c r="N128" s="39" t="e">
        <f t="shared" si="7"/>
        <v>#DIV/0!</v>
      </c>
      <c r="O128" s="39"/>
      <c r="P128" s="39"/>
      <c r="Q128" s="40" t="e">
        <f t="shared" si="10"/>
        <v>#DIV/0!</v>
      </c>
      <c r="R128" s="40"/>
      <c r="S128" s="41"/>
      <c r="T128" s="42"/>
      <c r="U128" s="43"/>
    </row>
    <row r="129" spans="1:21" x14ac:dyDescent="0.2">
      <c r="A129" s="43"/>
      <c r="B129" s="27" t="s">
        <v>114</v>
      </c>
      <c r="C129" s="46"/>
      <c r="D129" s="39" t="e">
        <f t="shared" si="8"/>
        <v>#DIV/0!</v>
      </c>
      <c r="E129" s="39"/>
      <c r="F129" s="39"/>
      <c r="G129" s="40" t="e">
        <f t="shared" si="9"/>
        <v>#DIV/0!</v>
      </c>
      <c r="H129" s="40"/>
      <c r="I129" s="41"/>
      <c r="J129" s="42"/>
      <c r="K129" s="42"/>
      <c r="L129" s="27" t="s">
        <v>114</v>
      </c>
      <c r="M129" s="46"/>
      <c r="N129" s="39" t="e">
        <f t="shared" si="7"/>
        <v>#DIV/0!</v>
      </c>
      <c r="O129" s="39"/>
      <c r="P129" s="39"/>
      <c r="Q129" s="40" t="e">
        <f t="shared" si="10"/>
        <v>#DIV/0!</v>
      </c>
      <c r="R129" s="40"/>
      <c r="S129" s="41"/>
      <c r="T129" s="42"/>
      <c r="U129" s="43"/>
    </row>
    <row r="130" spans="1:21" x14ac:dyDescent="0.2">
      <c r="A130" s="43"/>
      <c r="B130" s="27" t="s">
        <v>115</v>
      </c>
      <c r="C130" s="46"/>
      <c r="D130" s="39" t="e">
        <f t="shared" si="8"/>
        <v>#DIV/0!</v>
      </c>
      <c r="E130" s="39"/>
      <c r="F130" s="39"/>
      <c r="G130" s="40" t="e">
        <f t="shared" si="9"/>
        <v>#DIV/0!</v>
      </c>
      <c r="H130" s="40"/>
      <c r="I130" s="41"/>
      <c r="J130" s="42"/>
      <c r="K130" s="42"/>
      <c r="L130" s="27" t="s">
        <v>115</v>
      </c>
      <c r="M130" s="46"/>
      <c r="N130" s="39" t="e">
        <f t="shared" si="7"/>
        <v>#DIV/0!</v>
      </c>
      <c r="O130" s="39"/>
      <c r="P130" s="39"/>
      <c r="Q130" s="40" t="e">
        <f t="shared" si="10"/>
        <v>#DIV/0!</v>
      </c>
      <c r="R130" s="40"/>
      <c r="S130" s="41"/>
      <c r="T130" s="42"/>
      <c r="U130" s="43"/>
    </row>
    <row r="131" spans="1:21" x14ac:dyDescent="0.2">
      <c r="A131" s="43"/>
      <c r="B131" s="27" t="s">
        <v>116</v>
      </c>
      <c r="C131" s="46"/>
      <c r="D131" s="39" t="e">
        <f t="shared" si="8"/>
        <v>#DIV/0!</v>
      </c>
      <c r="E131" s="39"/>
      <c r="F131" s="39"/>
      <c r="G131" s="40" t="e">
        <f t="shared" si="9"/>
        <v>#DIV/0!</v>
      </c>
      <c r="H131" s="40"/>
      <c r="I131" s="41"/>
      <c r="J131" s="42"/>
      <c r="K131" s="42"/>
      <c r="L131" s="27" t="s">
        <v>116</v>
      </c>
      <c r="M131" s="46"/>
      <c r="N131" s="39" t="e">
        <f t="shared" si="7"/>
        <v>#DIV/0!</v>
      </c>
      <c r="O131" s="39"/>
      <c r="P131" s="39"/>
      <c r="Q131" s="40" t="e">
        <f t="shared" si="10"/>
        <v>#DIV/0!</v>
      </c>
      <c r="R131" s="40"/>
      <c r="S131" s="41"/>
      <c r="T131" s="42"/>
      <c r="U131" s="43"/>
    </row>
    <row r="132" spans="1:21" x14ac:dyDescent="0.2">
      <c r="A132" s="43"/>
      <c r="B132" s="27" t="s">
        <v>117</v>
      </c>
      <c r="C132" s="46"/>
      <c r="D132" s="39" t="e">
        <f t="shared" si="8"/>
        <v>#DIV/0!</v>
      </c>
      <c r="E132" s="39"/>
      <c r="F132" s="39"/>
      <c r="G132" s="40" t="e">
        <f t="shared" si="9"/>
        <v>#DIV/0!</v>
      </c>
      <c r="H132" s="40"/>
      <c r="I132" s="41"/>
      <c r="J132" s="42"/>
      <c r="K132" s="42"/>
      <c r="L132" s="27" t="s">
        <v>117</v>
      </c>
      <c r="M132" s="46"/>
      <c r="N132" s="39" t="e">
        <f t="shared" si="7"/>
        <v>#DIV/0!</v>
      </c>
      <c r="O132" s="39"/>
      <c r="P132" s="39"/>
      <c r="Q132" s="40" t="e">
        <f t="shared" si="10"/>
        <v>#DIV/0!</v>
      </c>
      <c r="R132" s="40"/>
      <c r="S132" s="41"/>
      <c r="T132" s="42"/>
      <c r="U132" s="43"/>
    </row>
  </sheetData>
  <sheetProtection algorithmName="SHA-512" hashValue="ipBtJT4YN2k0QSSEoxxPSaz+HcGgkIY6sHMRBXAE7iQS3+OO+SjaBvjYsmyl55nvgPuKZzXvwtqErqQpoBKKmg==" saltValue="zD92nL3bk4vZM6Tc1NJKIg==" spinCount="100000" sheet="1" formatCells="0" formatColumns="0" formatRows="0" insertColumns="0" insertRows="0" insertHyperlinks="0" deleteColumns="0" deleteRows="0" sort="0" autoFilter="0" pivotTables="0"/>
  <mergeCells count="432">
    <mergeCell ref="N131:P131"/>
    <mergeCell ref="Q131:R131"/>
    <mergeCell ref="N132:P132"/>
    <mergeCell ref="Q132:R132"/>
    <mergeCell ref="C2:D2"/>
    <mergeCell ref="M2:N2"/>
    <mergeCell ref="N128:P128"/>
    <mergeCell ref="Q128:R128"/>
    <mergeCell ref="N129:P129"/>
    <mergeCell ref="Q129:R129"/>
    <mergeCell ref="N130:P130"/>
    <mergeCell ref="Q130:R130"/>
    <mergeCell ref="N125:P125"/>
    <mergeCell ref="Q125:R125"/>
    <mergeCell ref="N126:P126"/>
    <mergeCell ref="Q126:R126"/>
    <mergeCell ref="N127:P127"/>
    <mergeCell ref="Q127:R127"/>
    <mergeCell ref="N122:P122"/>
    <mergeCell ref="Q122:R122"/>
    <mergeCell ref="N123:P123"/>
    <mergeCell ref="Q123:R123"/>
    <mergeCell ref="N124:P124"/>
    <mergeCell ref="Q124:R124"/>
    <mergeCell ref="N119:P119"/>
    <mergeCell ref="Q119:R119"/>
    <mergeCell ref="N120:P120"/>
    <mergeCell ref="Q120:R120"/>
    <mergeCell ref="N121:P121"/>
    <mergeCell ref="Q121:R121"/>
    <mergeCell ref="N116:P116"/>
    <mergeCell ref="Q116:R116"/>
    <mergeCell ref="N117:P117"/>
    <mergeCell ref="Q117:R117"/>
    <mergeCell ref="N118:P118"/>
    <mergeCell ref="Q118:R118"/>
    <mergeCell ref="N113:P113"/>
    <mergeCell ref="Q113:R113"/>
    <mergeCell ref="N114:P114"/>
    <mergeCell ref="Q114:R114"/>
    <mergeCell ref="N115:P115"/>
    <mergeCell ref="Q115:R115"/>
    <mergeCell ref="N110:P110"/>
    <mergeCell ref="Q110:R110"/>
    <mergeCell ref="N111:P111"/>
    <mergeCell ref="Q111:R111"/>
    <mergeCell ref="N112:P112"/>
    <mergeCell ref="Q112:R112"/>
    <mergeCell ref="N107:P107"/>
    <mergeCell ref="Q107:R107"/>
    <mergeCell ref="N108:P108"/>
    <mergeCell ref="Q108:R108"/>
    <mergeCell ref="N109:P109"/>
    <mergeCell ref="Q109:R109"/>
    <mergeCell ref="N104:P104"/>
    <mergeCell ref="Q104:R104"/>
    <mergeCell ref="N105:P105"/>
    <mergeCell ref="Q105:R105"/>
    <mergeCell ref="N106:P106"/>
    <mergeCell ref="Q106:R106"/>
    <mergeCell ref="N101:P101"/>
    <mergeCell ref="Q101:R101"/>
    <mergeCell ref="N102:P102"/>
    <mergeCell ref="Q102:R102"/>
    <mergeCell ref="N103:P103"/>
    <mergeCell ref="Q103:R103"/>
    <mergeCell ref="N98:P98"/>
    <mergeCell ref="Q98:R98"/>
    <mergeCell ref="N99:P99"/>
    <mergeCell ref="Q99:R99"/>
    <mergeCell ref="N100:P100"/>
    <mergeCell ref="Q100:R100"/>
    <mergeCell ref="N95:P95"/>
    <mergeCell ref="Q95:R95"/>
    <mergeCell ref="N96:P96"/>
    <mergeCell ref="Q96:R96"/>
    <mergeCell ref="N97:P97"/>
    <mergeCell ref="Q97:R97"/>
    <mergeCell ref="N92:P92"/>
    <mergeCell ref="Q92:R92"/>
    <mergeCell ref="N93:P93"/>
    <mergeCell ref="Q93:R93"/>
    <mergeCell ref="N94:P94"/>
    <mergeCell ref="Q94:R94"/>
    <mergeCell ref="N89:P89"/>
    <mergeCell ref="Q89:R89"/>
    <mergeCell ref="N90:P90"/>
    <mergeCell ref="Q90:R90"/>
    <mergeCell ref="N91:P91"/>
    <mergeCell ref="Q91:R91"/>
    <mergeCell ref="N86:P86"/>
    <mergeCell ref="Q86:R86"/>
    <mergeCell ref="N87:P87"/>
    <mergeCell ref="Q87:R87"/>
    <mergeCell ref="N88:P88"/>
    <mergeCell ref="Q88:R88"/>
    <mergeCell ref="N83:P83"/>
    <mergeCell ref="Q83:R83"/>
    <mergeCell ref="N84:P84"/>
    <mergeCell ref="Q84:R84"/>
    <mergeCell ref="N85:P85"/>
    <mergeCell ref="Q85:R85"/>
    <mergeCell ref="N80:P80"/>
    <mergeCell ref="Q80:R80"/>
    <mergeCell ref="N81:P81"/>
    <mergeCell ref="Q81:R81"/>
    <mergeCell ref="N82:P82"/>
    <mergeCell ref="Q82:R82"/>
    <mergeCell ref="N77:P77"/>
    <mergeCell ref="Q77:R77"/>
    <mergeCell ref="N78:P78"/>
    <mergeCell ref="Q78:R78"/>
    <mergeCell ref="N79:P79"/>
    <mergeCell ref="Q79:R79"/>
    <mergeCell ref="N74:P74"/>
    <mergeCell ref="Q74:R74"/>
    <mergeCell ref="N75:P75"/>
    <mergeCell ref="Q75:R75"/>
    <mergeCell ref="N76:P76"/>
    <mergeCell ref="Q76:R76"/>
    <mergeCell ref="N71:P71"/>
    <mergeCell ref="Q71:R71"/>
    <mergeCell ref="N72:P72"/>
    <mergeCell ref="Q72:R72"/>
    <mergeCell ref="N73:P73"/>
    <mergeCell ref="Q73:R73"/>
    <mergeCell ref="N68:P68"/>
    <mergeCell ref="Q68:R68"/>
    <mergeCell ref="N69:P69"/>
    <mergeCell ref="Q69:R69"/>
    <mergeCell ref="N70:P70"/>
    <mergeCell ref="Q70:R70"/>
    <mergeCell ref="N65:P65"/>
    <mergeCell ref="Q65:R65"/>
    <mergeCell ref="N66:P66"/>
    <mergeCell ref="Q66:R66"/>
    <mergeCell ref="N67:P67"/>
    <mergeCell ref="Q67:R67"/>
    <mergeCell ref="N62:P62"/>
    <mergeCell ref="Q62:R62"/>
    <mergeCell ref="N63:P63"/>
    <mergeCell ref="Q63:R63"/>
    <mergeCell ref="N64:P64"/>
    <mergeCell ref="Q64:R64"/>
    <mergeCell ref="N59:P59"/>
    <mergeCell ref="Q59:R59"/>
    <mergeCell ref="N60:P60"/>
    <mergeCell ref="Q60:R60"/>
    <mergeCell ref="N61:P61"/>
    <mergeCell ref="Q61:R61"/>
    <mergeCell ref="N56:P56"/>
    <mergeCell ref="Q56:R56"/>
    <mergeCell ref="N57:P57"/>
    <mergeCell ref="Q57:R57"/>
    <mergeCell ref="N58:P58"/>
    <mergeCell ref="Q58:R58"/>
    <mergeCell ref="N53:P53"/>
    <mergeCell ref="Q53:R53"/>
    <mergeCell ref="N54:P54"/>
    <mergeCell ref="Q54:R54"/>
    <mergeCell ref="N55:P55"/>
    <mergeCell ref="Q55:R55"/>
    <mergeCell ref="N50:P50"/>
    <mergeCell ref="Q50:R50"/>
    <mergeCell ref="N51:P51"/>
    <mergeCell ref="Q51:R51"/>
    <mergeCell ref="N52:P52"/>
    <mergeCell ref="Q52:R52"/>
    <mergeCell ref="N47:P47"/>
    <mergeCell ref="Q47:R47"/>
    <mergeCell ref="N48:P48"/>
    <mergeCell ref="Q48:R48"/>
    <mergeCell ref="N49:P49"/>
    <mergeCell ref="Q49:R49"/>
    <mergeCell ref="N44:P44"/>
    <mergeCell ref="Q44:R44"/>
    <mergeCell ref="N45:P45"/>
    <mergeCell ref="Q45:R45"/>
    <mergeCell ref="N46:P46"/>
    <mergeCell ref="Q46:R46"/>
    <mergeCell ref="D132:F132"/>
    <mergeCell ref="G132:H132"/>
    <mergeCell ref="N37:P37"/>
    <mergeCell ref="Q37:R37"/>
    <mergeCell ref="N38:P38"/>
    <mergeCell ref="Q38:R38"/>
    <mergeCell ref="N39:P39"/>
    <mergeCell ref="Q39:R39"/>
    <mergeCell ref="N40:P40"/>
    <mergeCell ref="Q40:R40"/>
    <mergeCell ref="N41:P41"/>
    <mergeCell ref="Q41:R41"/>
    <mergeCell ref="N42:P42"/>
    <mergeCell ref="Q42:R42"/>
    <mergeCell ref="N43:P43"/>
    <mergeCell ref="Q43:R43"/>
    <mergeCell ref="D129:F129"/>
    <mergeCell ref="G129:H129"/>
    <mergeCell ref="D130:F130"/>
    <mergeCell ref="G130:H130"/>
    <mergeCell ref="D131:F131"/>
    <mergeCell ref="G131:H131"/>
    <mergeCell ref="D126:F126"/>
    <mergeCell ref="G126:H126"/>
    <mergeCell ref="D127:F127"/>
    <mergeCell ref="G127:H127"/>
    <mergeCell ref="D128:F128"/>
    <mergeCell ref="G128:H128"/>
    <mergeCell ref="D123:F123"/>
    <mergeCell ref="G123:H123"/>
    <mergeCell ref="D124:F124"/>
    <mergeCell ref="G124:H124"/>
    <mergeCell ref="D125:F125"/>
    <mergeCell ref="G125:H125"/>
    <mergeCell ref="D120:F120"/>
    <mergeCell ref="G120:H120"/>
    <mergeCell ref="D121:F121"/>
    <mergeCell ref="G121:H121"/>
    <mergeCell ref="D122:F122"/>
    <mergeCell ref="G122:H122"/>
    <mergeCell ref="D117:F117"/>
    <mergeCell ref="G117:H117"/>
    <mergeCell ref="D118:F118"/>
    <mergeCell ref="G118:H118"/>
    <mergeCell ref="D119:F119"/>
    <mergeCell ref="G119:H119"/>
    <mergeCell ref="D114:F114"/>
    <mergeCell ref="G114:H114"/>
    <mergeCell ref="D115:F115"/>
    <mergeCell ref="G115:H115"/>
    <mergeCell ref="D116:F116"/>
    <mergeCell ref="G116:H116"/>
    <mergeCell ref="D111:F111"/>
    <mergeCell ref="G111:H111"/>
    <mergeCell ref="D112:F112"/>
    <mergeCell ref="G112:H112"/>
    <mergeCell ref="D113:F113"/>
    <mergeCell ref="G113:H113"/>
    <mergeCell ref="D108:F108"/>
    <mergeCell ref="G108:H108"/>
    <mergeCell ref="D109:F109"/>
    <mergeCell ref="G109:H109"/>
    <mergeCell ref="D110:F110"/>
    <mergeCell ref="G110:H110"/>
    <mergeCell ref="D105:F105"/>
    <mergeCell ref="G105:H105"/>
    <mergeCell ref="D106:F106"/>
    <mergeCell ref="G106:H106"/>
    <mergeCell ref="D107:F107"/>
    <mergeCell ref="G107:H107"/>
    <mergeCell ref="D102:F102"/>
    <mergeCell ref="G102:H102"/>
    <mergeCell ref="D103:F103"/>
    <mergeCell ref="G103:H103"/>
    <mergeCell ref="D104:F104"/>
    <mergeCell ref="G104:H104"/>
    <mergeCell ref="D99:F99"/>
    <mergeCell ref="G99:H99"/>
    <mergeCell ref="D100:F100"/>
    <mergeCell ref="G100:H100"/>
    <mergeCell ref="D101:F101"/>
    <mergeCell ref="G101:H101"/>
    <mergeCell ref="D96:F96"/>
    <mergeCell ref="G96:H96"/>
    <mergeCell ref="D97:F97"/>
    <mergeCell ref="G97:H97"/>
    <mergeCell ref="D98:F98"/>
    <mergeCell ref="G98:H98"/>
    <mergeCell ref="D93:F93"/>
    <mergeCell ref="G93:H93"/>
    <mergeCell ref="D94:F94"/>
    <mergeCell ref="G94:H94"/>
    <mergeCell ref="D95:F95"/>
    <mergeCell ref="G95:H95"/>
    <mergeCell ref="D90:F90"/>
    <mergeCell ref="G90:H90"/>
    <mergeCell ref="D91:F91"/>
    <mergeCell ref="G91:H91"/>
    <mergeCell ref="D92:F92"/>
    <mergeCell ref="G92:H92"/>
    <mergeCell ref="D87:F87"/>
    <mergeCell ref="G87:H87"/>
    <mergeCell ref="D88:F88"/>
    <mergeCell ref="G88:H88"/>
    <mergeCell ref="D89:F89"/>
    <mergeCell ref="G89:H89"/>
    <mergeCell ref="D84:F84"/>
    <mergeCell ref="G84:H84"/>
    <mergeCell ref="D85:F85"/>
    <mergeCell ref="G85:H85"/>
    <mergeCell ref="D86:F86"/>
    <mergeCell ref="G86:H86"/>
    <mergeCell ref="D81:F81"/>
    <mergeCell ref="G81:H81"/>
    <mergeCell ref="D82:F82"/>
    <mergeCell ref="G82:H82"/>
    <mergeCell ref="D83:F83"/>
    <mergeCell ref="G83:H83"/>
    <mergeCell ref="D78:F78"/>
    <mergeCell ref="G78:H78"/>
    <mergeCell ref="D79:F79"/>
    <mergeCell ref="G79:H79"/>
    <mergeCell ref="D80:F80"/>
    <mergeCell ref="G80:H80"/>
    <mergeCell ref="D75:F75"/>
    <mergeCell ref="G75:H75"/>
    <mergeCell ref="D76:F76"/>
    <mergeCell ref="G76:H76"/>
    <mergeCell ref="D77:F77"/>
    <mergeCell ref="G77:H77"/>
    <mergeCell ref="D72:F72"/>
    <mergeCell ref="G72:H72"/>
    <mergeCell ref="D73:F73"/>
    <mergeCell ref="G73:H73"/>
    <mergeCell ref="D74:F74"/>
    <mergeCell ref="G74:H74"/>
    <mergeCell ref="D69:F69"/>
    <mergeCell ref="G69:H69"/>
    <mergeCell ref="D70:F70"/>
    <mergeCell ref="G70:H70"/>
    <mergeCell ref="D71:F71"/>
    <mergeCell ref="G71:H71"/>
    <mergeCell ref="D66:F66"/>
    <mergeCell ref="G66:H66"/>
    <mergeCell ref="D67:F67"/>
    <mergeCell ref="G67:H67"/>
    <mergeCell ref="D68:F68"/>
    <mergeCell ref="G68:H68"/>
    <mergeCell ref="D63:F63"/>
    <mergeCell ref="G63:H63"/>
    <mergeCell ref="D64:F64"/>
    <mergeCell ref="G64:H64"/>
    <mergeCell ref="D65:F65"/>
    <mergeCell ref="G65:H65"/>
    <mergeCell ref="D60:F60"/>
    <mergeCell ref="G60:H60"/>
    <mergeCell ref="D61:F61"/>
    <mergeCell ref="G61:H61"/>
    <mergeCell ref="D62:F62"/>
    <mergeCell ref="G62:H62"/>
    <mergeCell ref="D57:F57"/>
    <mergeCell ref="G57:H57"/>
    <mergeCell ref="D58:F58"/>
    <mergeCell ref="G58:H58"/>
    <mergeCell ref="D59:F59"/>
    <mergeCell ref="G59:H59"/>
    <mergeCell ref="D54:F54"/>
    <mergeCell ref="G54:H54"/>
    <mergeCell ref="D55:F55"/>
    <mergeCell ref="G55:H55"/>
    <mergeCell ref="D56:F56"/>
    <mergeCell ref="G56:H56"/>
    <mergeCell ref="D51:F51"/>
    <mergeCell ref="G51:H51"/>
    <mergeCell ref="D52:F52"/>
    <mergeCell ref="G52:H52"/>
    <mergeCell ref="D53:F53"/>
    <mergeCell ref="G53:H53"/>
    <mergeCell ref="D48:F48"/>
    <mergeCell ref="G48:H48"/>
    <mergeCell ref="D49:F49"/>
    <mergeCell ref="G49:H49"/>
    <mergeCell ref="D50:F50"/>
    <mergeCell ref="G50:H50"/>
    <mergeCell ref="D45:F45"/>
    <mergeCell ref="G45:H45"/>
    <mergeCell ref="D46:F46"/>
    <mergeCell ref="G46:H46"/>
    <mergeCell ref="D47:F47"/>
    <mergeCell ref="G47:H47"/>
    <mergeCell ref="D42:F42"/>
    <mergeCell ref="G42:H42"/>
    <mergeCell ref="D43:F43"/>
    <mergeCell ref="G43:H43"/>
    <mergeCell ref="D44:F44"/>
    <mergeCell ref="G44:H44"/>
    <mergeCell ref="D39:F39"/>
    <mergeCell ref="G39:H39"/>
    <mergeCell ref="D40:F40"/>
    <mergeCell ref="G40:H40"/>
    <mergeCell ref="D41:F41"/>
    <mergeCell ref="G41:H41"/>
    <mergeCell ref="Q31:R32"/>
    <mergeCell ref="Q33:R33"/>
    <mergeCell ref="Q34:R34"/>
    <mergeCell ref="Q35:R35"/>
    <mergeCell ref="Q36:R36"/>
    <mergeCell ref="N10:P10"/>
    <mergeCell ref="N9:P9"/>
    <mergeCell ref="N8:P8"/>
    <mergeCell ref="N7:P7"/>
    <mergeCell ref="C5:C6"/>
    <mergeCell ref="D5:F6"/>
    <mergeCell ref="N5:P6"/>
    <mergeCell ref="B4:J4"/>
    <mergeCell ref="H2:J2"/>
    <mergeCell ref="R2:T2"/>
    <mergeCell ref="L4:T4"/>
    <mergeCell ref="B5:B6"/>
    <mergeCell ref="G5:I5"/>
    <mergeCell ref="J5:J6"/>
    <mergeCell ref="M5:M6"/>
    <mergeCell ref="L5:L6"/>
    <mergeCell ref="Q5:S5"/>
    <mergeCell ref="T5:T6"/>
    <mergeCell ref="D7:F7"/>
    <mergeCell ref="D8:F8"/>
    <mergeCell ref="D9:F9"/>
    <mergeCell ref="D10:F10"/>
    <mergeCell ref="B31:B32"/>
    <mergeCell ref="C31:C32"/>
    <mergeCell ref="D31:F32"/>
    <mergeCell ref="G31:H32"/>
    <mergeCell ref="D33:F33"/>
    <mergeCell ref="G33:H33"/>
    <mergeCell ref="N33:P33"/>
    <mergeCell ref="L31:L32"/>
    <mergeCell ref="M31:M32"/>
    <mergeCell ref="N31:P32"/>
    <mergeCell ref="N34:P34"/>
    <mergeCell ref="D34:F34"/>
    <mergeCell ref="G34:H34"/>
    <mergeCell ref="D35:F35"/>
    <mergeCell ref="G35:H35"/>
    <mergeCell ref="N35:P35"/>
    <mergeCell ref="N36:P36"/>
    <mergeCell ref="D37:F37"/>
    <mergeCell ref="G37:H37"/>
    <mergeCell ref="D38:F38"/>
    <mergeCell ref="G38:H38"/>
    <mergeCell ref="D36:F36"/>
    <mergeCell ref="G36:H36"/>
  </mergeCells>
  <phoneticPr fontId="4" type="noConversion"/>
  <pageMargins left="0.19685039370078741" right="0" top="0" bottom="0.39370078740157483" header="0.31496062992125984" footer="0"/>
  <pageSetup scale="68" orientation="landscape" cellComments="asDisplayed" r:id="rId1"/>
  <headerFooter alignWithMargins="0">
    <oddFooter xml:space="preserve">&amp;L&amp;F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calcul-Calcul Sheet</vt:lpstr>
      <vt:lpstr>'Feuille de calcul-Calcul Sheet'!Zone_d_impression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Felix Sicard</dc:creator>
  <cp:lastModifiedBy>Jean Felix Sicard</cp:lastModifiedBy>
  <dcterms:created xsi:type="dcterms:W3CDTF">2025-01-08T15:51:38Z</dcterms:created>
  <dcterms:modified xsi:type="dcterms:W3CDTF">2026-07-08T13:58:53Z</dcterms:modified>
</cp:coreProperties>
</file>